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c\Desktop\Конкурсни документи\"/>
    </mc:Choice>
  </mc:AlternateContent>
  <bookViews>
    <workbookView xWindow="0" yWindow="900" windowWidth="9990" windowHeight="5100" firstSheet="1" activeTab="2"/>
  </bookViews>
  <sheets>
    <sheet name="МН сеч и тр-т" sheetId="24" r:id="rId1"/>
    <sheet name="Приложение 1" sheetId="27" r:id="rId2"/>
    <sheet name="Приложение 2" sheetId="29" r:id="rId3"/>
  </sheets>
  <calcPr calcId="162913"/>
</workbook>
</file>

<file path=xl/calcChain.xml><?xml version="1.0" encoding="utf-8"?>
<calcChain xmlns="http://schemas.openxmlformats.org/spreadsheetml/2006/main">
  <c r="F7" i="29" l="1"/>
  <c r="F8" i="29" s="1"/>
  <c r="E7" i="29"/>
  <c r="E8" i="29" s="1"/>
  <c r="I6" i="27" l="1"/>
  <c r="J6" i="27" s="1"/>
  <c r="I4" i="27"/>
  <c r="J4" i="27" s="1"/>
  <c r="I5" i="27" l="1"/>
  <c r="J5" i="27" s="1"/>
  <c r="J7" i="27" l="1"/>
  <c r="J8" i="27" s="1"/>
  <c r="E7" i="27"/>
  <c r="E8" i="27" s="1"/>
  <c r="F7" i="27" l="1"/>
  <c r="F8" i="27" s="1"/>
  <c r="I22" i="24" l="1"/>
  <c r="J22" i="24" s="1"/>
  <c r="L122" i="24" l="1"/>
  <c r="L114" i="24"/>
  <c r="I113" i="24"/>
  <c r="J113" i="24" s="1"/>
  <c r="I112" i="24"/>
  <c r="J112" i="24" s="1"/>
  <c r="I111" i="24"/>
  <c r="J111" i="24" s="1"/>
  <c r="I110" i="24"/>
  <c r="J110" i="24" s="1"/>
  <c r="I109" i="24"/>
  <c r="J109" i="24" s="1"/>
  <c r="I108" i="24"/>
  <c r="J108" i="24" s="1"/>
  <c r="I107" i="24"/>
  <c r="J107" i="24" s="1"/>
  <c r="I106" i="24"/>
  <c r="J106" i="24" s="1"/>
  <c r="I105" i="24"/>
  <c r="J105" i="24" s="1"/>
  <c r="I104" i="24"/>
  <c r="J104" i="24" s="1"/>
  <c r="I103" i="24"/>
  <c r="J103" i="24" s="1"/>
  <c r="I102" i="24"/>
  <c r="J102" i="24" s="1"/>
  <c r="I101" i="24"/>
  <c r="J101" i="24" s="1"/>
  <c r="I100" i="24"/>
  <c r="J100" i="24" s="1"/>
  <c r="I99" i="24"/>
  <c r="J99" i="24" s="1"/>
  <c r="I98" i="24"/>
  <c r="J98" i="24" s="1"/>
  <c r="F97" i="24"/>
  <c r="I95" i="24"/>
  <c r="J95" i="24" s="1"/>
  <c r="I94" i="24"/>
  <c r="J94" i="24" s="1"/>
  <c r="I93" i="24"/>
  <c r="J93" i="24" s="1"/>
  <c r="I92" i="24"/>
  <c r="J92" i="24" s="1"/>
  <c r="I90" i="24"/>
  <c r="J90" i="24" s="1"/>
  <c r="I88" i="24"/>
  <c r="J88" i="24" s="1"/>
  <c r="L96" i="24"/>
  <c r="I91" i="24"/>
  <c r="J91" i="24" s="1"/>
  <c r="I89" i="24"/>
  <c r="J89" i="24" s="1"/>
  <c r="I87" i="24"/>
  <c r="J87" i="24" s="1"/>
  <c r="I86" i="24"/>
  <c r="J86" i="24" s="1"/>
  <c r="I85" i="24"/>
  <c r="J85" i="24" s="1"/>
  <c r="I84" i="24"/>
  <c r="J84" i="24" s="1"/>
  <c r="I83" i="24"/>
  <c r="J83" i="24" s="1"/>
  <c r="I82" i="24"/>
  <c r="J82" i="24" s="1"/>
  <c r="I81" i="24"/>
  <c r="J81" i="24" s="1"/>
  <c r="I80" i="24"/>
  <c r="J80" i="24" s="1"/>
  <c r="I79" i="24"/>
  <c r="J79" i="24" s="1"/>
  <c r="I78" i="24"/>
  <c r="J78" i="24" s="1"/>
  <c r="I77" i="24"/>
  <c r="J77" i="24" s="1"/>
  <c r="L76" i="24"/>
  <c r="I75" i="24"/>
  <c r="J75" i="24" s="1"/>
  <c r="I74" i="24"/>
  <c r="J74" i="24" s="1"/>
  <c r="I73" i="24"/>
  <c r="J73" i="24" s="1"/>
  <c r="I72" i="24"/>
  <c r="J72" i="24" s="1"/>
  <c r="I71" i="24"/>
  <c r="J71" i="24" s="1"/>
  <c r="I70" i="24"/>
  <c r="J70" i="24" s="1"/>
  <c r="I69" i="24"/>
  <c r="J69" i="24" s="1"/>
  <c r="I68" i="24"/>
  <c r="J68" i="24" s="1"/>
  <c r="I67" i="24"/>
  <c r="J67" i="24" s="1"/>
  <c r="I66" i="24"/>
  <c r="J66" i="24" s="1"/>
  <c r="I65" i="24"/>
  <c r="J65" i="24" s="1"/>
  <c r="I64" i="24"/>
  <c r="J64" i="24" s="1"/>
  <c r="I63" i="24"/>
  <c r="J63" i="24" s="1"/>
  <c r="I58" i="24"/>
  <c r="J58" i="24" s="1"/>
  <c r="I57" i="24"/>
  <c r="J57" i="24" s="1"/>
  <c r="I56" i="24"/>
  <c r="J56" i="24" s="1"/>
  <c r="I55" i="24"/>
  <c r="J55" i="24" s="1"/>
  <c r="L62" i="24"/>
  <c r="I61" i="24"/>
  <c r="J61" i="24" s="1"/>
  <c r="I60" i="24"/>
  <c r="J60" i="24" s="1"/>
  <c r="I59" i="24"/>
  <c r="J59" i="24" s="1"/>
  <c r="I54" i="24"/>
  <c r="J54" i="24" s="1"/>
  <c r="I53" i="24"/>
  <c r="J53" i="24" s="1"/>
  <c r="I52" i="24"/>
  <c r="J52" i="24" s="1"/>
  <c r="I51" i="24"/>
  <c r="J51" i="24" s="1"/>
  <c r="I50" i="24"/>
  <c r="J50" i="24" s="1"/>
  <c r="I49" i="24"/>
  <c r="J49" i="24" s="1"/>
  <c r="I48" i="24"/>
  <c r="J48" i="24" s="1"/>
  <c r="I47" i="24"/>
  <c r="J47" i="24" s="1"/>
  <c r="I46" i="24"/>
  <c r="J46" i="24" s="1"/>
  <c r="F45" i="24"/>
  <c r="F116" i="24" s="1"/>
  <c r="L44" i="24"/>
  <c r="I43" i="24"/>
  <c r="J43" i="24" s="1"/>
  <c r="I42" i="24"/>
  <c r="J42" i="24" s="1"/>
  <c r="I41" i="24"/>
  <c r="J41" i="24" s="1"/>
  <c r="I40" i="24"/>
  <c r="J40" i="24" s="1"/>
  <c r="I39" i="24"/>
  <c r="J39" i="24" s="1"/>
  <c r="I38" i="24"/>
  <c r="J38" i="24" s="1"/>
  <c r="I37" i="24"/>
  <c r="J37" i="24" s="1"/>
  <c r="I36" i="24"/>
  <c r="J36" i="24" s="1"/>
  <c r="L35" i="24"/>
  <c r="I34" i="24"/>
  <c r="J34" i="24" s="1"/>
  <c r="I33" i="24"/>
  <c r="J33" i="24" s="1"/>
  <c r="I32" i="24"/>
  <c r="J32" i="24" s="1"/>
  <c r="I31" i="24"/>
  <c r="J31" i="24" s="1"/>
  <c r="I30" i="24"/>
  <c r="J30" i="24" s="1"/>
  <c r="I29" i="24"/>
  <c r="J29" i="24" s="1"/>
  <c r="I28" i="24"/>
  <c r="J28" i="24" s="1"/>
  <c r="I27" i="24"/>
  <c r="J27" i="24" s="1"/>
  <c r="I26" i="24"/>
  <c r="J26" i="24" s="1"/>
  <c r="I25" i="24"/>
  <c r="J25" i="24" s="1"/>
  <c r="I24" i="24"/>
  <c r="J24" i="24" s="1"/>
  <c r="I23" i="24"/>
  <c r="J23" i="24" s="1"/>
  <c r="I21" i="24"/>
  <c r="J21" i="24" s="1"/>
  <c r="L20" i="24"/>
  <c r="I19" i="24"/>
  <c r="J19" i="24" s="1"/>
  <c r="I18" i="24"/>
  <c r="J18" i="24" s="1"/>
  <c r="I17" i="24"/>
  <c r="J17" i="24" s="1"/>
  <c r="I16" i="24"/>
  <c r="J16" i="24" s="1"/>
  <c r="I15" i="24"/>
  <c r="J15" i="24" s="1"/>
  <c r="I14" i="24"/>
  <c r="J14" i="24" s="1"/>
  <c r="I13" i="24"/>
  <c r="J13" i="24" s="1"/>
  <c r="I12" i="24"/>
  <c r="J12" i="24" s="1"/>
  <c r="I11" i="24"/>
  <c r="J11" i="24" s="1"/>
  <c r="I10" i="24"/>
  <c r="J10" i="24" s="1"/>
  <c r="I9" i="24"/>
  <c r="J9" i="24" s="1"/>
  <c r="I8" i="24"/>
  <c r="J8" i="24" s="1"/>
  <c r="I7" i="24"/>
  <c r="J7" i="24" s="1"/>
  <c r="I6" i="24"/>
  <c r="J6" i="24" s="1"/>
  <c r="I5" i="24"/>
  <c r="J5" i="24" s="1"/>
  <c r="I4" i="24"/>
  <c r="J4" i="24" s="1"/>
  <c r="L97" i="24" l="1"/>
  <c r="L45" i="24"/>
  <c r="L116" i="24" s="1"/>
  <c r="J114" i="24"/>
  <c r="J96" i="24"/>
  <c r="J76" i="24"/>
  <c r="J62" i="24"/>
  <c r="J44" i="24"/>
  <c r="J35" i="24"/>
  <c r="J20" i="24"/>
  <c r="J97" i="24" l="1"/>
  <c r="J45" i="24"/>
  <c r="J116" i="24" l="1"/>
</calcChain>
</file>

<file path=xl/sharedStrings.xml><?xml version="1.0" encoding="utf-8"?>
<sst xmlns="http://schemas.openxmlformats.org/spreadsheetml/2006/main" count="332" uniqueCount="49">
  <si>
    <t>Дървесен вид</t>
  </si>
  <si>
    <t>Сортимент</t>
  </si>
  <si>
    <t>Отдел и подотдел</t>
  </si>
  <si>
    <t>Техн. дървесина от средна</t>
  </si>
  <si>
    <t>Техн. дървесина от дребна</t>
  </si>
  <si>
    <t>ОЗМ</t>
  </si>
  <si>
    <t>Общо за подотдела</t>
  </si>
  <si>
    <t xml:space="preserve"> </t>
  </si>
  <si>
    <t xml:space="preserve">Обща стойност, лв. без ДДС </t>
  </si>
  <si>
    <t>Минни подпори</t>
  </si>
  <si>
    <t xml:space="preserve">Прогнозно количест-во дървесина  </t>
  </si>
  <si>
    <t>мерна единица</t>
  </si>
  <si>
    <t>м3</t>
  </si>
  <si>
    <t>пр.м3</t>
  </si>
  <si>
    <t>Дърва за горене</t>
  </si>
  <si>
    <t>Липа</t>
  </si>
  <si>
    <t>Габър</t>
  </si>
  <si>
    <t>Цер</t>
  </si>
  <si>
    <t>Гаранция за участие, в лв.</t>
  </si>
  <si>
    <t xml:space="preserve">                                                                                                                                                           ПРИЛОЖЕНИЕ № 1    </t>
  </si>
  <si>
    <t>Обект</t>
  </si>
  <si>
    <t>Зимен дъб</t>
  </si>
  <si>
    <t>Трупи за бичене 18-29 см.</t>
  </si>
  <si>
    <t>Бук</t>
  </si>
  <si>
    <t>Др. изд.</t>
  </si>
  <si>
    <t>Общо за обекта</t>
  </si>
  <si>
    <t>Начална цена за сеч, лева</t>
  </si>
  <si>
    <t>Начална цена за транспорт, лева</t>
  </si>
  <si>
    <t>Начална цена за сеч и транспорт, лева</t>
  </si>
  <si>
    <t>245-в</t>
  </si>
  <si>
    <t>257-а</t>
  </si>
  <si>
    <t>255-e</t>
  </si>
  <si>
    <t>225-в</t>
  </si>
  <si>
    <t>204-б</t>
  </si>
  <si>
    <t>226-г</t>
  </si>
  <si>
    <t>226-д</t>
  </si>
  <si>
    <t xml:space="preserve">Прогнозно количест-во дървесина, пл.м3 </t>
  </si>
  <si>
    <t xml:space="preserve">Прогнозно количест-во дървесина, пр.м3  </t>
  </si>
  <si>
    <t xml:space="preserve">Обща цена, лв. без ДДС </t>
  </si>
  <si>
    <t xml:space="preserve">Общо за подотдела    </t>
  </si>
  <si>
    <t xml:space="preserve">Общо за Обекта  </t>
  </si>
  <si>
    <t xml:space="preserve">Пределна цена  за сеч  в лв. </t>
  </si>
  <si>
    <t xml:space="preserve">пределна цена  за транспорт  в лв. </t>
  </si>
  <si>
    <t>Благун</t>
  </si>
  <si>
    <t>Акация</t>
  </si>
  <si>
    <t xml:space="preserve">                                                                                                                                                           ПРИЛОЖЕНИЕ №  2  </t>
  </si>
  <si>
    <t>93-ц</t>
  </si>
  <si>
    <t xml:space="preserve">Достигната цена  за сеч  в лв. </t>
  </si>
  <si>
    <t xml:space="preserve">Достигната цена  за транспорт  в лв.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</si>
</sst>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4">
    <xf numFmtId="0" fontId="1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right" vertical="top"/>
    </xf>
    <xf numFmtId="0" fontId="3" fillId="0" borderId="2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top"/>
    </xf>
    <xf numFmtId="0" fontId="3" fillId="0" borderId="4" xfId="0" applyNumberFormat="1" applyFont="1" applyFill="1" applyBorder="1" applyAlignment="1" applyProtection="1">
      <alignment horizontal="left" vertical="top"/>
    </xf>
    <xf numFmtId="2" fontId="3" fillId="0" borderId="1" xfId="0" applyNumberFormat="1" applyFont="1" applyFill="1" applyBorder="1" applyAlignment="1" applyProtection="1">
      <alignment horizontal="right" vertical="top"/>
    </xf>
    <xf numFmtId="0" fontId="3" fillId="0" borderId="1" xfId="0" applyNumberFormat="1" applyFont="1" applyFill="1" applyBorder="1" applyAlignment="1" applyProtection="1">
      <alignment vertical="top"/>
    </xf>
    <xf numFmtId="2" fontId="3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2" fontId="5" fillId="0" borderId="1" xfId="0" applyNumberFormat="1" applyFont="1" applyFill="1" applyBorder="1" applyAlignment="1" applyProtection="1">
      <alignment horizontal="right"/>
    </xf>
    <xf numFmtId="0" fontId="3" fillId="0" borderId="5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2" fontId="6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textRotation="255"/>
    </xf>
    <xf numFmtId="0" fontId="3" fillId="0" borderId="3" xfId="0" applyNumberFormat="1" applyFont="1" applyFill="1" applyBorder="1" applyAlignment="1" applyProtection="1">
      <alignment horizontal="center" vertical="center" textRotation="90" wrapText="1"/>
    </xf>
    <xf numFmtId="0" fontId="3" fillId="0" borderId="1" xfId="0" applyNumberFormat="1" applyFont="1" applyFill="1" applyBorder="1" applyAlignment="1" applyProtection="1">
      <alignment horizontal="center" vertical="center" textRotation="90" wrapText="1"/>
    </xf>
    <xf numFmtId="2" fontId="3" fillId="0" borderId="1" xfId="0" applyNumberFormat="1" applyFont="1" applyFill="1" applyBorder="1" applyAlignment="1" applyProtection="1">
      <alignment horizontal="center" vertical="center" textRotation="90" wrapText="1"/>
    </xf>
    <xf numFmtId="2" fontId="7" fillId="0" borderId="1" xfId="0" applyNumberFormat="1" applyFont="1" applyFill="1" applyBorder="1" applyAlignment="1" applyProtection="1">
      <alignment horizontal="right"/>
    </xf>
    <xf numFmtId="2" fontId="7" fillId="0" borderId="0" xfId="0" applyNumberFormat="1" applyFont="1" applyFill="1" applyBorder="1" applyAlignment="1" applyProtection="1">
      <alignment horizontal="right"/>
    </xf>
    <xf numFmtId="0" fontId="3" fillId="0" borderId="7" xfId="0" applyNumberFormat="1" applyFont="1" applyFill="1" applyBorder="1" applyAlignment="1" applyProtection="1">
      <alignment vertical="top"/>
    </xf>
    <xf numFmtId="2" fontId="3" fillId="0" borderId="7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left" vertical="center" textRotation="90" wrapText="1"/>
    </xf>
    <xf numFmtId="2" fontId="3" fillId="0" borderId="6" xfId="0" applyNumberFormat="1" applyFont="1" applyFill="1" applyBorder="1" applyAlignment="1" applyProtection="1">
      <alignment horizontal="right" vertical="top"/>
    </xf>
    <xf numFmtId="2" fontId="5" fillId="0" borderId="10" xfId="0" applyNumberFormat="1" applyFont="1" applyFill="1" applyBorder="1" applyAlignment="1" applyProtection="1">
      <alignment horizontal="right"/>
    </xf>
    <xf numFmtId="0" fontId="3" fillId="0" borderId="7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2" fontId="3" fillId="0" borderId="6" xfId="0" applyNumberFormat="1" applyFont="1" applyFill="1" applyBorder="1" applyAlignment="1" applyProtection="1">
      <alignment horizontal="center" vertical="top"/>
    </xf>
    <xf numFmtId="2" fontId="3" fillId="0" borderId="10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vertical="top"/>
    </xf>
    <xf numFmtId="2" fontId="5" fillId="0" borderId="7" xfId="0" applyNumberFormat="1" applyFont="1" applyFill="1" applyBorder="1" applyAlignment="1" applyProtection="1">
      <alignment horizontal="right"/>
    </xf>
    <xf numFmtId="0" fontId="5" fillId="0" borderId="4" xfId="0" applyNumberFormat="1" applyFont="1" applyFill="1" applyBorder="1" applyAlignment="1" applyProtection="1">
      <alignment horizontal="left" vertical="top"/>
    </xf>
    <xf numFmtId="0" fontId="5" fillId="0" borderId="3" xfId="0" applyNumberFormat="1" applyFont="1" applyFill="1" applyBorder="1" applyAlignment="1" applyProtection="1">
      <alignment horizontal="left" vertical="top"/>
    </xf>
    <xf numFmtId="0" fontId="5" fillId="0" borderId="6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left" vertical="top"/>
    </xf>
    <xf numFmtId="0" fontId="5" fillId="0" borderId="9" xfId="0" applyNumberFormat="1" applyFont="1" applyFill="1" applyBorder="1" applyAlignment="1" applyProtection="1">
      <alignment horizontal="left" vertical="top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opLeftCell="A96" workbookViewId="0">
      <selection activeCell="D130" sqref="D130"/>
    </sheetView>
  </sheetViews>
  <sheetFormatPr defaultRowHeight="12.75" x14ac:dyDescent="0.2"/>
  <cols>
    <col min="1" max="1" width="3.42578125" style="20" customWidth="1"/>
    <col min="2" max="2" width="5.28515625" customWidth="1"/>
    <col min="3" max="3" width="10.42578125" customWidth="1"/>
    <col min="4" max="4" width="21.5703125" customWidth="1"/>
    <col min="5" max="5" width="6.7109375" customWidth="1"/>
    <col min="6" max="6" width="7.7109375" customWidth="1"/>
    <col min="7" max="8" width="6.42578125" customWidth="1"/>
    <col min="9" max="9" width="6.5703125" customWidth="1"/>
    <col min="10" max="10" width="9.140625" customWidth="1"/>
    <col min="11" max="11" width="8.5703125" customWidth="1"/>
    <col min="12" max="12" width="7.7109375" customWidth="1"/>
  </cols>
  <sheetData>
    <row r="1" spans="1:12" x14ac:dyDescent="0.2">
      <c r="A1" s="20" t="s">
        <v>19</v>
      </c>
      <c r="D1" s="18"/>
    </row>
    <row r="2" spans="1:12" ht="116.25" customHeight="1" x14ac:dyDescent="0.2">
      <c r="A2" s="25" t="s">
        <v>20</v>
      </c>
      <c r="B2" s="26" t="s">
        <v>2</v>
      </c>
      <c r="C2" s="27" t="s">
        <v>0</v>
      </c>
      <c r="D2" s="1" t="s">
        <v>1</v>
      </c>
      <c r="E2" s="27" t="s">
        <v>11</v>
      </c>
      <c r="F2" s="27" t="s">
        <v>10</v>
      </c>
      <c r="G2" s="28" t="s">
        <v>26</v>
      </c>
      <c r="H2" s="28" t="s">
        <v>27</v>
      </c>
      <c r="I2" s="28" t="s">
        <v>28</v>
      </c>
      <c r="J2" s="3" t="s">
        <v>8</v>
      </c>
      <c r="K2" s="3" t="s">
        <v>18</v>
      </c>
    </row>
    <row r="3" spans="1:12" ht="15" customHeight="1" x14ac:dyDescent="0.2">
      <c r="A3" s="1">
        <v>1</v>
      </c>
      <c r="B3" s="2">
        <v>2</v>
      </c>
      <c r="C3" s="2">
        <v>3</v>
      </c>
      <c r="D3" s="1">
        <v>4</v>
      </c>
      <c r="E3" s="1">
        <v>5</v>
      </c>
      <c r="F3" s="2">
        <v>6</v>
      </c>
      <c r="G3" s="15">
        <v>9</v>
      </c>
      <c r="H3" s="15"/>
      <c r="I3" s="15"/>
      <c r="J3" s="4">
        <v>10</v>
      </c>
      <c r="K3" s="4">
        <v>11</v>
      </c>
    </row>
    <row r="4" spans="1:12" ht="15" customHeight="1" x14ac:dyDescent="0.2">
      <c r="A4" s="21"/>
      <c r="B4" s="5" t="s">
        <v>29</v>
      </c>
      <c r="C4" s="13" t="s">
        <v>16</v>
      </c>
      <c r="D4" s="5" t="s">
        <v>22</v>
      </c>
      <c r="E4" s="4" t="s">
        <v>12</v>
      </c>
      <c r="F4" s="7">
        <v>7</v>
      </c>
      <c r="G4" s="14">
        <v>21</v>
      </c>
      <c r="H4" s="14">
        <v>26</v>
      </c>
      <c r="I4" s="14">
        <f t="shared" ref="I4:I19" si="0">SUM(G4:H4)</f>
        <v>47</v>
      </c>
      <c r="J4" s="12">
        <f t="shared" ref="J4:J19" si="1">F4*I4</f>
        <v>329</v>
      </c>
      <c r="K4" s="8"/>
      <c r="L4">
        <v>7</v>
      </c>
    </row>
    <row r="5" spans="1:12" ht="15" customHeight="1" x14ac:dyDescent="0.2">
      <c r="A5" s="21"/>
      <c r="B5" s="5" t="s">
        <v>7</v>
      </c>
      <c r="C5" s="13" t="s">
        <v>7</v>
      </c>
      <c r="D5" s="5" t="s">
        <v>9</v>
      </c>
      <c r="E5" s="4" t="s">
        <v>12</v>
      </c>
      <c r="F5" s="7">
        <v>1</v>
      </c>
      <c r="G5" s="14">
        <v>21</v>
      </c>
      <c r="H5" s="14">
        <v>26</v>
      </c>
      <c r="I5" s="14">
        <f t="shared" si="0"/>
        <v>47</v>
      </c>
      <c r="J5" s="12">
        <f t="shared" si="1"/>
        <v>47</v>
      </c>
      <c r="K5" s="8"/>
      <c r="L5">
        <v>1</v>
      </c>
    </row>
    <row r="6" spans="1:12" ht="15" customHeight="1" x14ac:dyDescent="0.2">
      <c r="A6" s="21"/>
      <c r="B6" s="5"/>
      <c r="C6" s="13"/>
      <c r="D6" s="6" t="s">
        <v>3</v>
      </c>
      <c r="E6" s="4" t="s">
        <v>13</v>
      </c>
      <c r="F6" s="7">
        <v>72</v>
      </c>
      <c r="G6" s="14">
        <v>11</v>
      </c>
      <c r="H6" s="14">
        <v>13</v>
      </c>
      <c r="I6" s="14">
        <f t="shared" si="0"/>
        <v>24</v>
      </c>
      <c r="J6" s="12">
        <f t="shared" si="1"/>
        <v>1728</v>
      </c>
      <c r="K6" s="8"/>
      <c r="L6">
        <v>43</v>
      </c>
    </row>
    <row r="7" spans="1:12" ht="15" customHeight="1" x14ac:dyDescent="0.2">
      <c r="A7" s="21"/>
      <c r="B7" s="5"/>
      <c r="C7" s="13"/>
      <c r="D7" s="5" t="s">
        <v>4</v>
      </c>
      <c r="E7" s="4" t="s">
        <v>13</v>
      </c>
      <c r="F7" s="7">
        <v>8</v>
      </c>
      <c r="G7" s="14">
        <v>11</v>
      </c>
      <c r="H7" s="14">
        <v>13</v>
      </c>
      <c r="I7" s="14">
        <f t="shared" si="0"/>
        <v>24</v>
      </c>
      <c r="J7" s="12">
        <f t="shared" si="1"/>
        <v>192</v>
      </c>
      <c r="K7" s="8"/>
      <c r="L7">
        <v>5</v>
      </c>
    </row>
    <row r="8" spans="1:12" ht="15" customHeight="1" x14ac:dyDescent="0.2">
      <c r="A8" s="21"/>
      <c r="B8" s="5"/>
      <c r="C8" s="6"/>
      <c r="D8" s="5" t="s">
        <v>5</v>
      </c>
      <c r="E8" s="4" t="s">
        <v>12</v>
      </c>
      <c r="F8" s="7">
        <v>1</v>
      </c>
      <c r="G8" s="14">
        <v>21</v>
      </c>
      <c r="H8" s="14">
        <v>26</v>
      </c>
      <c r="I8" s="14">
        <f t="shared" si="0"/>
        <v>47</v>
      </c>
      <c r="J8" s="12">
        <f t="shared" si="1"/>
        <v>47</v>
      </c>
      <c r="K8" s="8"/>
      <c r="L8">
        <v>1</v>
      </c>
    </row>
    <row r="9" spans="1:12" ht="15" customHeight="1" x14ac:dyDescent="0.2">
      <c r="A9" s="21"/>
      <c r="B9" s="5"/>
      <c r="C9" s="6"/>
      <c r="D9" s="6" t="s">
        <v>14</v>
      </c>
      <c r="E9" s="4" t="s">
        <v>13</v>
      </c>
      <c r="F9" s="7">
        <v>316</v>
      </c>
      <c r="G9" s="14">
        <v>11</v>
      </c>
      <c r="H9" s="14">
        <v>13</v>
      </c>
      <c r="I9" s="14">
        <f t="shared" si="0"/>
        <v>24</v>
      </c>
      <c r="J9" s="12">
        <f t="shared" si="1"/>
        <v>7584</v>
      </c>
      <c r="K9" s="8"/>
      <c r="L9">
        <v>174</v>
      </c>
    </row>
    <row r="10" spans="1:12" ht="15" customHeight="1" x14ac:dyDescent="0.2">
      <c r="A10" s="21"/>
      <c r="B10" s="5"/>
      <c r="C10" s="13" t="s">
        <v>23</v>
      </c>
      <c r="D10" s="5" t="s">
        <v>22</v>
      </c>
      <c r="E10" s="4" t="s">
        <v>12</v>
      </c>
      <c r="F10" s="7">
        <v>5</v>
      </c>
      <c r="G10" s="14">
        <v>21</v>
      </c>
      <c r="H10" s="14">
        <v>26</v>
      </c>
      <c r="I10" s="14">
        <f t="shared" si="0"/>
        <v>47</v>
      </c>
      <c r="J10" s="12">
        <f t="shared" si="1"/>
        <v>235</v>
      </c>
      <c r="K10" s="8"/>
      <c r="L10">
        <v>5</v>
      </c>
    </row>
    <row r="11" spans="1:12" ht="15" customHeight="1" x14ac:dyDescent="0.2">
      <c r="A11" s="21"/>
      <c r="B11" s="5"/>
      <c r="C11" s="6"/>
      <c r="D11" s="5" t="s">
        <v>3</v>
      </c>
      <c r="E11" s="4" t="s">
        <v>13</v>
      </c>
      <c r="F11" s="7">
        <v>22</v>
      </c>
      <c r="G11" s="14">
        <v>11</v>
      </c>
      <c r="H11" s="14">
        <v>13</v>
      </c>
      <c r="I11" s="14">
        <f t="shared" si="0"/>
        <v>24</v>
      </c>
      <c r="J11" s="12">
        <f t="shared" si="1"/>
        <v>528</v>
      </c>
      <c r="K11" s="8"/>
      <c r="L11">
        <v>13</v>
      </c>
    </row>
    <row r="12" spans="1:12" ht="15" customHeight="1" x14ac:dyDescent="0.2">
      <c r="A12" s="21">
        <v>1</v>
      </c>
      <c r="B12" s="5"/>
      <c r="C12" s="6"/>
      <c r="D12" s="5" t="s">
        <v>4</v>
      </c>
      <c r="E12" s="4" t="s">
        <v>13</v>
      </c>
      <c r="F12" s="7">
        <v>2</v>
      </c>
      <c r="G12" s="14">
        <v>11</v>
      </c>
      <c r="H12" s="14">
        <v>13</v>
      </c>
      <c r="I12" s="14">
        <f t="shared" si="0"/>
        <v>24</v>
      </c>
      <c r="J12" s="12">
        <f t="shared" si="1"/>
        <v>48</v>
      </c>
      <c r="K12" s="8"/>
      <c r="L12">
        <v>1</v>
      </c>
    </row>
    <row r="13" spans="1:12" ht="15" customHeight="1" x14ac:dyDescent="0.2">
      <c r="A13" s="21"/>
      <c r="B13" s="5"/>
      <c r="C13" s="6"/>
      <c r="D13" s="5" t="s">
        <v>5</v>
      </c>
      <c r="E13" s="4" t="s">
        <v>12</v>
      </c>
      <c r="F13" s="7">
        <v>1</v>
      </c>
      <c r="G13" s="14">
        <v>21</v>
      </c>
      <c r="H13" s="14">
        <v>26</v>
      </c>
      <c r="I13" s="14">
        <f t="shared" si="0"/>
        <v>47</v>
      </c>
      <c r="J13" s="12">
        <f t="shared" si="1"/>
        <v>47</v>
      </c>
      <c r="K13" s="8"/>
      <c r="L13">
        <v>1</v>
      </c>
    </row>
    <row r="14" spans="1:12" ht="15" customHeight="1" x14ac:dyDescent="0.2">
      <c r="A14" s="21"/>
      <c r="B14" s="5"/>
      <c r="C14" s="6"/>
      <c r="D14" s="5" t="s">
        <v>14</v>
      </c>
      <c r="E14" s="4" t="s">
        <v>13</v>
      </c>
      <c r="F14" s="7">
        <v>100</v>
      </c>
      <c r="G14" s="14">
        <v>11</v>
      </c>
      <c r="H14" s="14">
        <v>13</v>
      </c>
      <c r="I14" s="14">
        <f t="shared" si="0"/>
        <v>24</v>
      </c>
      <c r="J14" s="12">
        <f t="shared" si="1"/>
        <v>2400</v>
      </c>
      <c r="K14" s="8"/>
      <c r="L14">
        <v>55</v>
      </c>
    </row>
    <row r="15" spans="1:12" ht="15" customHeight="1" x14ac:dyDescent="0.2">
      <c r="A15" s="21"/>
      <c r="B15" s="5"/>
      <c r="C15" s="13" t="s">
        <v>17</v>
      </c>
      <c r="D15" s="6" t="s">
        <v>3</v>
      </c>
      <c r="E15" s="4" t="s">
        <v>13</v>
      </c>
      <c r="F15" s="7">
        <v>2</v>
      </c>
      <c r="G15" s="14">
        <v>11</v>
      </c>
      <c r="H15" s="14">
        <v>13</v>
      </c>
      <c r="I15" s="14">
        <f t="shared" si="0"/>
        <v>24</v>
      </c>
      <c r="J15" s="12">
        <f t="shared" si="1"/>
        <v>48</v>
      </c>
      <c r="K15" s="8"/>
      <c r="L15">
        <v>1</v>
      </c>
    </row>
    <row r="16" spans="1:12" ht="15" customHeight="1" x14ac:dyDescent="0.2">
      <c r="A16" s="21"/>
      <c r="B16" s="5"/>
      <c r="C16" s="6"/>
      <c r="D16" s="5" t="s">
        <v>14</v>
      </c>
      <c r="E16" s="4" t="s">
        <v>13</v>
      </c>
      <c r="F16" s="7">
        <v>9</v>
      </c>
      <c r="G16" s="14">
        <v>11</v>
      </c>
      <c r="H16" s="14">
        <v>13</v>
      </c>
      <c r="I16" s="14">
        <f t="shared" si="0"/>
        <v>24</v>
      </c>
      <c r="J16" s="12">
        <f t="shared" si="1"/>
        <v>216</v>
      </c>
      <c r="K16" s="8"/>
      <c r="L16">
        <v>5</v>
      </c>
    </row>
    <row r="17" spans="1:12" ht="15" customHeight="1" x14ac:dyDescent="0.2">
      <c r="A17" s="21"/>
      <c r="B17" s="5"/>
      <c r="C17" s="13" t="s">
        <v>24</v>
      </c>
      <c r="D17" s="6" t="s">
        <v>3</v>
      </c>
      <c r="E17" s="4" t="s">
        <v>13</v>
      </c>
      <c r="F17" s="7">
        <v>13</v>
      </c>
      <c r="G17" s="14">
        <v>11</v>
      </c>
      <c r="H17" s="14">
        <v>13</v>
      </c>
      <c r="I17" s="14">
        <f t="shared" si="0"/>
        <v>24</v>
      </c>
      <c r="J17" s="12">
        <f t="shared" si="1"/>
        <v>312</v>
      </c>
      <c r="K17" s="8"/>
      <c r="L17">
        <v>8</v>
      </c>
    </row>
    <row r="18" spans="1:12" ht="15" customHeight="1" x14ac:dyDescent="0.2">
      <c r="A18" s="21"/>
      <c r="B18" s="5"/>
      <c r="C18" s="6"/>
      <c r="D18" s="5" t="s">
        <v>5</v>
      </c>
      <c r="E18" s="4" t="s">
        <v>12</v>
      </c>
      <c r="F18" s="7">
        <v>1</v>
      </c>
      <c r="G18" s="14">
        <v>21</v>
      </c>
      <c r="H18" s="14">
        <v>26</v>
      </c>
      <c r="I18" s="14">
        <f t="shared" si="0"/>
        <v>47</v>
      </c>
      <c r="J18" s="12">
        <f t="shared" si="1"/>
        <v>47</v>
      </c>
      <c r="K18" s="8"/>
      <c r="L18">
        <v>1</v>
      </c>
    </row>
    <row r="19" spans="1:12" ht="15" customHeight="1" x14ac:dyDescent="0.2">
      <c r="A19" s="21"/>
      <c r="B19" s="5"/>
      <c r="C19" s="6"/>
      <c r="D19" s="5" t="s">
        <v>14</v>
      </c>
      <c r="E19" s="4" t="s">
        <v>13</v>
      </c>
      <c r="F19" s="7">
        <v>84</v>
      </c>
      <c r="G19" s="14">
        <v>11</v>
      </c>
      <c r="H19" s="14">
        <v>13</v>
      </c>
      <c r="I19" s="14">
        <f t="shared" si="0"/>
        <v>24</v>
      </c>
      <c r="J19" s="12">
        <f t="shared" si="1"/>
        <v>2016</v>
      </c>
      <c r="K19" s="8"/>
      <c r="L19">
        <v>46</v>
      </c>
    </row>
    <row r="20" spans="1:12" ht="15" customHeight="1" x14ac:dyDescent="0.2">
      <c r="A20" s="21"/>
      <c r="B20" s="47" t="s">
        <v>6</v>
      </c>
      <c r="C20" s="47"/>
      <c r="D20" s="48"/>
      <c r="E20" s="9" t="s">
        <v>12</v>
      </c>
      <c r="F20" s="10">
        <v>367</v>
      </c>
      <c r="G20" s="19"/>
      <c r="H20" s="19"/>
      <c r="I20" s="19"/>
      <c r="J20" s="16">
        <f>SUM(J4:J19)</f>
        <v>15824</v>
      </c>
      <c r="K20" s="8"/>
      <c r="L20" s="22">
        <f>SUM(L4:L19)</f>
        <v>367</v>
      </c>
    </row>
    <row r="21" spans="1:12" ht="15" customHeight="1" x14ac:dyDescent="0.2">
      <c r="A21" s="21"/>
      <c r="B21" s="5" t="s">
        <v>30</v>
      </c>
      <c r="C21" s="13" t="s">
        <v>16</v>
      </c>
      <c r="D21" s="5" t="s">
        <v>22</v>
      </c>
      <c r="E21" s="4" t="s">
        <v>12</v>
      </c>
      <c r="F21" s="7">
        <v>2</v>
      </c>
      <c r="G21" s="14">
        <v>21</v>
      </c>
      <c r="H21" s="14">
        <v>26</v>
      </c>
      <c r="I21" s="14">
        <f t="shared" ref="I21:I34" si="2">SUM(G21:H21)</f>
        <v>47</v>
      </c>
      <c r="J21" s="12">
        <f t="shared" ref="J21:J34" si="3">F21*I21</f>
        <v>94</v>
      </c>
      <c r="K21" s="8"/>
      <c r="L21">
        <v>2</v>
      </c>
    </row>
    <row r="22" spans="1:12" ht="15" customHeight="1" x14ac:dyDescent="0.2">
      <c r="A22" s="21"/>
      <c r="B22" s="5" t="s">
        <v>7</v>
      </c>
      <c r="C22" s="13" t="s">
        <v>7</v>
      </c>
      <c r="D22" s="5" t="s">
        <v>9</v>
      </c>
      <c r="E22" s="4" t="s">
        <v>12</v>
      </c>
      <c r="F22" s="7">
        <v>3</v>
      </c>
      <c r="G22" s="14">
        <v>21</v>
      </c>
      <c r="H22" s="14">
        <v>26</v>
      </c>
      <c r="I22" s="14">
        <f t="shared" si="2"/>
        <v>47</v>
      </c>
      <c r="J22" s="12">
        <f t="shared" si="3"/>
        <v>141</v>
      </c>
      <c r="K22" s="8"/>
      <c r="L22">
        <v>3</v>
      </c>
    </row>
    <row r="23" spans="1:12" ht="15" customHeight="1" x14ac:dyDescent="0.2">
      <c r="A23" s="21"/>
      <c r="B23" s="5" t="s">
        <v>7</v>
      </c>
      <c r="C23" s="13" t="s">
        <v>7</v>
      </c>
      <c r="D23" s="6" t="s">
        <v>3</v>
      </c>
      <c r="E23" s="4" t="s">
        <v>13</v>
      </c>
      <c r="F23" s="7">
        <v>75</v>
      </c>
      <c r="G23" s="14">
        <v>11</v>
      </c>
      <c r="H23" s="14">
        <v>13</v>
      </c>
      <c r="I23" s="14">
        <f t="shared" si="2"/>
        <v>24</v>
      </c>
      <c r="J23" s="12">
        <f t="shared" si="3"/>
        <v>1800</v>
      </c>
      <c r="K23" s="8"/>
      <c r="L23">
        <v>45</v>
      </c>
    </row>
    <row r="24" spans="1:12" ht="15" customHeight="1" x14ac:dyDescent="0.2">
      <c r="A24" s="21"/>
      <c r="B24" s="5"/>
      <c r="C24" s="13"/>
      <c r="D24" s="5" t="s">
        <v>4</v>
      </c>
      <c r="E24" s="4" t="s">
        <v>13</v>
      </c>
      <c r="F24" s="7">
        <v>13</v>
      </c>
      <c r="G24" s="14">
        <v>11</v>
      </c>
      <c r="H24" s="14">
        <v>13</v>
      </c>
      <c r="I24" s="14">
        <f t="shared" si="2"/>
        <v>24</v>
      </c>
      <c r="J24" s="12">
        <f t="shared" si="3"/>
        <v>312</v>
      </c>
      <c r="K24" s="8"/>
      <c r="L24">
        <v>8</v>
      </c>
    </row>
    <row r="25" spans="1:12" ht="15" customHeight="1" x14ac:dyDescent="0.2">
      <c r="A25" s="21"/>
      <c r="B25" s="5"/>
      <c r="C25" s="6"/>
      <c r="D25" s="5" t="s">
        <v>5</v>
      </c>
      <c r="E25" s="4" t="s">
        <v>12</v>
      </c>
      <c r="F25" s="7">
        <v>1</v>
      </c>
      <c r="G25" s="14">
        <v>21</v>
      </c>
      <c r="H25" s="14">
        <v>26</v>
      </c>
      <c r="I25" s="14">
        <f t="shared" si="2"/>
        <v>47</v>
      </c>
      <c r="J25" s="12">
        <f t="shared" si="3"/>
        <v>47</v>
      </c>
      <c r="K25" s="8"/>
      <c r="L25">
        <v>1</v>
      </c>
    </row>
    <row r="26" spans="1:12" ht="15" customHeight="1" x14ac:dyDescent="0.2">
      <c r="A26" s="21"/>
      <c r="B26" s="5"/>
      <c r="C26" s="6"/>
      <c r="D26" s="6" t="s">
        <v>14</v>
      </c>
      <c r="E26" s="4" t="s">
        <v>13</v>
      </c>
      <c r="F26" s="7">
        <v>338</v>
      </c>
      <c r="G26" s="14">
        <v>11</v>
      </c>
      <c r="H26" s="14">
        <v>13</v>
      </c>
      <c r="I26" s="14">
        <f t="shared" si="2"/>
        <v>24</v>
      </c>
      <c r="J26" s="12">
        <f t="shared" si="3"/>
        <v>8112</v>
      </c>
      <c r="K26" s="8"/>
      <c r="L26">
        <v>186</v>
      </c>
    </row>
    <row r="27" spans="1:12" ht="15" customHeight="1" x14ac:dyDescent="0.2">
      <c r="A27" s="21"/>
      <c r="B27" s="5" t="s">
        <v>7</v>
      </c>
      <c r="C27" s="13" t="s">
        <v>23</v>
      </c>
      <c r="D27" s="5" t="s">
        <v>22</v>
      </c>
      <c r="E27" s="4" t="s">
        <v>12</v>
      </c>
      <c r="F27" s="7">
        <v>2</v>
      </c>
      <c r="G27" s="14">
        <v>21</v>
      </c>
      <c r="H27" s="14">
        <v>26</v>
      </c>
      <c r="I27" s="14">
        <f t="shared" si="2"/>
        <v>47</v>
      </c>
      <c r="J27" s="12">
        <f t="shared" si="3"/>
        <v>94</v>
      </c>
      <c r="K27" s="8"/>
      <c r="L27">
        <v>2</v>
      </c>
    </row>
    <row r="28" spans="1:12" ht="15" customHeight="1" x14ac:dyDescent="0.2">
      <c r="A28" s="21"/>
      <c r="B28" s="5" t="s">
        <v>7</v>
      </c>
      <c r="C28" s="13" t="s">
        <v>7</v>
      </c>
      <c r="D28" s="6" t="s">
        <v>3</v>
      </c>
      <c r="E28" s="4" t="s">
        <v>13</v>
      </c>
      <c r="F28" s="7">
        <v>12</v>
      </c>
      <c r="G28" s="14">
        <v>11</v>
      </c>
      <c r="H28" s="14">
        <v>13</v>
      </c>
      <c r="I28" s="14">
        <f t="shared" si="2"/>
        <v>24</v>
      </c>
      <c r="J28" s="12">
        <f t="shared" si="3"/>
        <v>288</v>
      </c>
      <c r="K28" s="8"/>
      <c r="L28">
        <v>7</v>
      </c>
    </row>
    <row r="29" spans="1:12" ht="15" customHeight="1" x14ac:dyDescent="0.2">
      <c r="A29" s="21"/>
      <c r="B29" s="5"/>
      <c r="C29" s="6"/>
      <c r="D29" s="5" t="s">
        <v>5</v>
      </c>
      <c r="E29" s="4" t="s">
        <v>12</v>
      </c>
      <c r="F29" s="7">
        <v>1</v>
      </c>
      <c r="G29" s="14">
        <v>21</v>
      </c>
      <c r="H29" s="14">
        <v>26</v>
      </c>
      <c r="I29" s="14">
        <f t="shared" si="2"/>
        <v>47</v>
      </c>
      <c r="J29" s="12">
        <f t="shared" si="3"/>
        <v>47</v>
      </c>
      <c r="K29" s="8"/>
      <c r="L29">
        <v>1</v>
      </c>
    </row>
    <row r="30" spans="1:12" ht="15" customHeight="1" x14ac:dyDescent="0.2">
      <c r="A30" s="21"/>
      <c r="B30" s="5"/>
      <c r="C30" s="6"/>
      <c r="D30" s="6" t="s">
        <v>14</v>
      </c>
      <c r="E30" s="4" t="s">
        <v>13</v>
      </c>
      <c r="F30" s="7">
        <v>73</v>
      </c>
      <c r="G30" s="14">
        <v>11</v>
      </c>
      <c r="H30" s="14">
        <v>13</v>
      </c>
      <c r="I30" s="14">
        <f t="shared" si="2"/>
        <v>24</v>
      </c>
      <c r="J30" s="12">
        <f t="shared" si="3"/>
        <v>1752</v>
      </c>
      <c r="K30" s="8"/>
      <c r="L30">
        <v>40</v>
      </c>
    </row>
    <row r="31" spans="1:12" ht="15" customHeight="1" x14ac:dyDescent="0.2">
      <c r="A31" s="21"/>
      <c r="B31" s="5"/>
      <c r="C31" s="6" t="s">
        <v>24</v>
      </c>
      <c r="D31" s="6" t="s">
        <v>3</v>
      </c>
      <c r="E31" s="4" t="s">
        <v>13</v>
      </c>
      <c r="F31" s="7">
        <v>5</v>
      </c>
      <c r="G31" s="14">
        <v>11</v>
      </c>
      <c r="H31" s="14">
        <v>13</v>
      </c>
      <c r="I31" s="14">
        <f t="shared" si="2"/>
        <v>24</v>
      </c>
      <c r="J31" s="12">
        <f t="shared" si="3"/>
        <v>120</v>
      </c>
      <c r="K31" s="8"/>
      <c r="L31">
        <v>3</v>
      </c>
    </row>
    <row r="32" spans="1:12" ht="15" customHeight="1" x14ac:dyDescent="0.2">
      <c r="A32" s="21"/>
      <c r="B32" s="5"/>
      <c r="C32" s="6"/>
      <c r="D32" s="5" t="s">
        <v>5</v>
      </c>
      <c r="E32" s="4" t="s">
        <v>12</v>
      </c>
      <c r="F32" s="7">
        <v>1</v>
      </c>
      <c r="G32" s="14">
        <v>21</v>
      </c>
      <c r="H32" s="14">
        <v>26</v>
      </c>
      <c r="I32" s="14">
        <f t="shared" si="2"/>
        <v>47</v>
      </c>
      <c r="J32" s="12">
        <f t="shared" si="3"/>
        <v>47</v>
      </c>
      <c r="K32" s="8"/>
      <c r="L32">
        <v>1</v>
      </c>
    </row>
    <row r="33" spans="1:12" ht="15" customHeight="1" x14ac:dyDescent="0.2">
      <c r="A33" s="21"/>
      <c r="B33" s="5"/>
      <c r="C33" s="6"/>
      <c r="D33" s="5" t="s">
        <v>14</v>
      </c>
      <c r="E33" s="4" t="s">
        <v>13</v>
      </c>
      <c r="F33" s="7">
        <v>36</v>
      </c>
      <c r="G33" s="14">
        <v>11</v>
      </c>
      <c r="H33" s="14">
        <v>13</v>
      </c>
      <c r="I33" s="14">
        <f t="shared" si="2"/>
        <v>24</v>
      </c>
      <c r="J33" s="12">
        <f t="shared" si="3"/>
        <v>864</v>
      </c>
      <c r="K33" s="8"/>
      <c r="L33">
        <v>20</v>
      </c>
    </row>
    <row r="34" spans="1:12" ht="15" customHeight="1" x14ac:dyDescent="0.2">
      <c r="A34" s="21"/>
      <c r="B34" s="5"/>
      <c r="C34" s="6" t="s">
        <v>21</v>
      </c>
      <c r="D34" s="5" t="s">
        <v>14</v>
      </c>
      <c r="E34" s="4" t="s">
        <v>13</v>
      </c>
      <c r="F34" s="7">
        <v>5</v>
      </c>
      <c r="G34" s="14">
        <v>11</v>
      </c>
      <c r="H34" s="14">
        <v>13</v>
      </c>
      <c r="I34" s="14">
        <f t="shared" si="2"/>
        <v>24</v>
      </c>
      <c r="J34" s="12">
        <f t="shared" si="3"/>
        <v>120</v>
      </c>
      <c r="K34" s="8"/>
      <c r="L34">
        <v>3</v>
      </c>
    </row>
    <row r="35" spans="1:12" ht="15" customHeight="1" x14ac:dyDescent="0.2">
      <c r="A35" s="21"/>
      <c r="B35" s="47" t="s">
        <v>6</v>
      </c>
      <c r="C35" s="47"/>
      <c r="D35" s="48"/>
      <c r="E35" s="9" t="s">
        <v>12</v>
      </c>
      <c r="F35" s="10">
        <v>322</v>
      </c>
      <c r="G35" s="19"/>
      <c r="H35" s="19"/>
      <c r="I35" s="19"/>
      <c r="J35" s="16">
        <f>SUM(J21:J34)</f>
        <v>13838</v>
      </c>
      <c r="K35" s="8"/>
      <c r="L35" s="22">
        <f>SUM(L21:L34)</f>
        <v>322</v>
      </c>
    </row>
    <row r="36" spans="1:12" ht="15" customHeight="1" x14ac:dyDescent="0.2">
      <c r="A36" s="21"/>
      <c r="B36" s="5" t="s">
        <v>31</v>
      </c>
      <c r="C36" s="13" t="s">
        <v>16</v>
      </c>
      <c r="D36" s="6" t="s">
        <v>3</v>
      </c>
      <c r="E36" s="4" t="s">
        <v>13</v>
      </c>
      <c r="F36" s="7">
        <v>17</v>
      </c>
      <c r="G36" s="14">
        <v>11</v>
      </c>
      <c r="H36" s="14">
        <v>13</v>
      </c>
      <c r="I36" s="14">
        <f t="shared" ref="I36:I43" si="4">SUM(G36:H36)</f>
        <v>24</v>
      </c>
      <c r="J36" s="12">
        <f t="shared" ref="J36:J43" si="5">F36*I36</f>
        <v>408</v>
      </c>
      <c r="K36" s="8"/>
      <c r="L36">
        <v>10</v>
      </c>
    </row>
    <row r="37" spans="1:12" ht="15" customHeight="1" x14ac:dyDescent="0.2">
      <c r="A37" s="21"/>
      <c r="B37" s="5"/>
      <c r="C37" s="13"/>
      <c r="D37" s="5" t="s">
        <v>4</v>
      </c>
      <c r="E37" s="4" t="s">
        <v>13</v>
      </c>
      <c r="F37" s="7">
        <v>5</v>
      </c>
      <c r="G37" s="14">
        <v>11</v>
      </c>
      <c r="H37" s="14">
        <v>13</v>
      </c>
      <c r="I37" s="14">
        <f t="shared" si="4"/>
        <v>24</v>
      </c>
      <c r="J37" s="12">
        <f t="shared" si="5"/>
        <v>120</v>
      </c>
      <c r="K37" s="8"/>
      <c r="L37">
        <v>3</v>
      </c>
    </row>
    <row r="38" spans="1:12" ht="15" customHeight="1" x14ac:dyDescent="0.2">
      <c r="A38" s="21"/>
      <c r="B38" s="5"/>
      <c r="C38" s="6"/>
      <c r="D38" s="5" t="s">
        <v>5</v>
      </c>
      <c r="E38" s="4" t="s">
        <v>12</v>
      </c>
      <c r="F38" s="7">
        <v>1</v>
      </c>
      <c r="G38" s="14">
        <v>21</v>
      </c>
      <c r="H38" s="14">
        <v>26</v>
      </c>
      <c r="I38" s="14">
        <f t="shared" si="4"/>
        <v>47</v>
      </c>
      <c r="J38" s="12">
        <f t="shared" si="5"/>
        <v>47</v>
      </c>
      <c r="K38" s="8"/>
      <c r="L38">
        <v>1</v>
      </c>
    </row>
    <row r="39" spans="1:12" ht="15" customHeight="1" x14ac:dyDescent="0.2">
      <c r="A39" s="21"/>
      <c r="B39" s="5"/>
      <c r="C39" s="6"/>
      <c r="D39" s="6" t="s">
        <v>14</v>
      </c>
      <c r="E39" s="4" t="s">
        <v>13</v>
      </c>
      <c r="F39" s="7">
        <v>96</v>
      </c>
      <c r="G39" s="14">
        <v>11</v>
      </c>
      <c r="H39" s="14">
        <v>13</v>
      </c>
      <c r="I39" s="14">
        <f t="shared" si="4"/>
        <v>24</v>
      </c>
      <c r="J39" s="12">
        <f t="shared" si="5"/>
        <v>2304</v>
      </c>
      <c r="K39" s="8"/>
      <c r="L39">
        <v>53</v>
      </c>
    </row>
    <row r="40" spans="1:12" ht="15" customHeight="1" x14ac:dyDescent="0.2">
      <c r="A40" s="21"/>
      <c r="B40" s="5" t="s">
        <v>7</v>
      </c>
      <c r="C40" s="13" t="s">
        <v>23</v>
      </c>
      <c r="D40" s="6" t="s">
        <v>3</v>
      </c>
      <c r="E40" s="4" t="s">
        <v>13</v>
      </c>
      <c r="F40" s="7">
        <v>5</v>
      </c>
      <c r="G40" s="14">
        <v>11</v>
      </c>
      <c r="H40" s="14">
        <v>13</v>
      </c>
      <c r="I40" s="14">
        <f t="shared" si="4"/>
        <v>24</v>
      </c>
      <c r="J40" s="12">
        <f t="shared" si="5"/>
        <v>120</v>
      </c>
      <c r="K40" s="8"/>
      <c r="L40">
        <v>3</v>
      </c>
    </row>
    <row r="41" spans="1:12" ht="15" customHeight="1" x14ac:dyDescent="0.2">
      <c r="A41" s="21"/>
      <c r="B41" s="5"/>
      <c r="C41" s="6"/>
      <c r="D41" s="6" t="s">
        <v>14</v>
      </c>
      <c r="E41" s="4" t="s">
        <v>13</v>
      </c>
      <c r="F41" s="7">
        <v>5</v>
      </c>
      <c r="G41" s="14">
        <v>11</v>
      </c>
      <c r="H41" s="14">
        <v>13</v>
      </c>
      <c r="I41" s="14">
        <f t="shared" si="4"/>
        <v>24</v>
      </c>
      <c r="J41" s="12">
        <f t="shared" si="5"/>
        <v>120</v>
      </c>
      <c r="K41" s="8"/>
      <c r="L41">
        <v>3</v>
      </c>
    </row>
    <row r="42" spans="1:12" ht="15" customHeight="1" x14ac:dyDescent="0.2">
      <c r="A42" s="21"/>
      <c r="B42" s="5"/>
      <c r="C42" s="6" t="s">
        <v>24</v>
      </c>
      <c r="D42" s="6" t="s">
        <v>3</v>
      </c>
      <c r="E42" s="4" t="s">
        <v>13</v>
      </c>
      <c r="F42" s="7">
        <v>3</v>
      </c>
      <c r="G42" s="14">
        <v>11</v>
      </c>
      <c r="H42" s="14">
        <v>13</v>
      </c>
      <c r="I42" s="14">
        <f t="shared" si="4"/>
        <v>24</v>
      </c>
      <c r="J42" s="12">
        <f t="shared" si="5"/>
        <v>72</v>
      </c>
      <c r="K42" s="8"/>
      <c r="L42">
        <v>2</v>
      </c>
    </row>
    <row r="43" spans="1:12" ht="15" customHeight="1" x14ac:dyDescent="0.2">
      <c r="A43" s="21"/>
      <c r="B43" s="5"/>
      <c r="C43" s="6"/>
      <c r="D43" s="5" t="s">
        <v>14</v>
      </c>
      <c r="E43" s="4" t="s">
        <v>13</v>
      </c>
      <c r="F43" s="7">
        <v>11</v>
      </c>
      <c r="G43" s="14">
        <v>11</v>
      </c>
      <c r="H43" s="14">
        <v>13</v>
      </c>
      <c r="I43" s="14">
        <f t="shared" si="4"/>
        <v>24</v>
      </c>
      <c r="J43" s="12">
        <f t="shared" si="5"/>
        <v>264</v>
      </c>
      <c r="K43" s="8"/>
      <c r="L43">
        <v>6</v>
      </c>
    </row>
    <row r="44" spans="1:12" ht="15" customHeight="1" x14ac:dyDescent="0.2">
      <c r="A44" s="21"/>
      <c r="B44" s="47" t="s">
        <v>6</v>
      </c>
      <c r="C44" s="47"/>
      <c r="D44" s="48"/>
      <c r="E44" s="9" t="s">
        <v>12</v>
      </c>
      <c r="F44" s="10">
        <v>81</v>
      </c>
      <c r="G44" s="19"/>
      <c r="H44" s="19"/>
      <c r="I44" s="19"/>
      <c r="J44" s="16">
        <f>SUM(J36:J43)</f>
        <v>3455</v>
      </c>
      <c r="K44" s="8"/>
      <c r="L44" s="22">
        <f>SUM(L36:L43)</f>
        <v>81</v>
      </c>
    </row>
    <row r="45" spans="1:12" ht="15" customHeight="1" x14ac:dyDescent="0.2">
      <c r="A45" s="24"/>
      <c r="B45" s="49" t="s">
        <v>25</v>
      </c>
      <c r="C45" s="47"/>
      <c r="D45" s="48"/>
      <c r="E45" s="9" t="s">
        <v>12</v>
      </c>
      <c r="F45" s="23">
        <f>F20+F35+F44</f>
        <v>770</v>
      </c>
      <c r="G45" s="19"/>
      <c r="H45" s="19"/>
      <c r="I45" s="19"/>
      <c r="J45" s="23">
        <f>J20+J35+J44</f>
        <v>33117</v>
      </c>
      <c r="K45" s="17">
        <v>1655.85</v>
      </c>
      <c r="L45" s="23">
        <f>L20+L35+L44</f>
        <v>770</v>
      </c>
    </row>
    <row r="46" spans="1:12" ht="15" customHeight="1" x14ac:dyDescent="0.2">
      <c r="A46" s="21"/>
      <c r="B46" s="5" t="s">
        <v>32</v>
      </c>
      <c r="C46" s="13" t="s">
        <v>16</v>
      </c>
      <c r="D46" s="6" t="s">
        <v>3</v>
      </c>
      <c r="E46" s="4" t="s">
        <v>13</v>
      </c>
      <c r="F46" s="7">
        <v>20</v>
      </c>
      <c r="G46" s="14">
        <v>11</v>
      </c>
      <c r="H46" s="14">
        <v>13</v>
      </c>
      <c r="I46" s="14">
        <f t="shared" ref="I46:I61" si="6">SUM(G46:H46)</f>
        <v>24</v>
      </c>
      <c r="J46" s="12">
        <f t="shared" ref="J46:J61" si="7">F46*I46</f>
        <v>480</v>
      </c>
      <c r="K46" s="8"/>
      <c r="L46">
        <v>12</v>
      </c>
    </row>
    <row r="47" spans="1:12" ht="15" customHeight="1" x14ac:dyDescent="0.2">
      <c r="A47" s="21"/>
      <c r="B47" s="5"/>
      <c r="C47" s="13"/>
      <c r="D47" s="5" t="s">
        <v>4</v>
      </c>
      <c r="E47" s="4" t="s">
        <v>13</v>
      </c>
      <c r="F47" s="7">
        <v>8</v>
      </c>
      <c r="G47" s="14">
        <v>11</v>
      </c>
      <c r="H47" s="14">
        <v>13</v>
      </c>
      <c r="I47" s="14">
        <f t="shared" si="6"/>
        <v>24</v>
      </c>
      <c r="J47" s="12">
        <f t="shared" si="7"/>
        <v>192</v>
      </c>
      <c r="K47" s="8"/>
      <c r="L47">
        <v>5</v>
      </c>
    </row>
    <row r="48" spans="1:12" ht="15" customHeight="1" x14ac:dyDescent="0.2">
      <c r="A48" s="21"/>
      <c r="B48" s="5"/>
      <c r="C48" s="6"/>
      <c r="D48" s="5" t="s">
        <v>5</v>
      </c>
      <c r="E48" s="4" t="s">
        <v>12</v>
      </c>
      <c r="F48" s="7">
        <v>1</v>
      </c>
      <c r="G48" s="14">
        <v>21</v>
      </c>
      <c r="H48" s="14">
        <v>26</v>
      </c>
      <c r="I48" s="14">
        <f t="shared" si="6"/>
        <v>47</v>
      </c>
      <c r="J48" s="12">
        <f t="shared" si="7"/>
        <v>47</v>
      </c>
      <c r="K48" s="8"/>
      <c r="L48">
        <v>1</v>
      </c>
    </row>
    <row r="49" spans="1:12" ht="15" customHeight="1" x14ac:dyDescent="0.2">
      <c r="A49" s="21"/>
      <c r="B49" s="5"/>
      <c r="C49" s="6"/>
      <c r="D49" s="6" t="s">
        <v>14</v>
      </c>
      <c r="E49" s="4" t="s">
        <v>13</v>
      </c>
      <c r="F49" s="7">
        <v>49</v>
      </c>
      <c r="G49" s="14">
        <v>11</v>
      </c>
      <c r="H49" s="14">
        <v>13</v>
      </c>
      <c r="I49" s="14">
        <f t="shared" si="6"/>
        <v>24</v>
      </c>
      <c r="J49" s="12">
        <f t="shared" si="7"/>
        <v>1176</v>
      </c>
      <c r="K49" s="8"/>
      <c r="L49">
        <v>27</v>
      </c>
    </row>
    <row r="50" spans="1:12" ht="15" customHeight="1" x14ac:dyDescent="0.2">
      <c r="A50" s="21"/>
      <c r="B50" s="5"/>
      <c r="C50" s="13" t="s">
        <v>23</v>
      </c>
      <c r="D50" s="5" t="s">
        <v>22</v>
      </c>
      <c r="E50" s="4" t="s">
        <v>12</v>
      </c>
      <c r="F50" s="7">
        <v>2</v>
      </c>
      <c r="G50" s="14">
        <v>21</v>
      </c>
      <c r="H50" s="14">
        <v>26</v>
      </c>
      <c r="I50" s="14">
        <f t="shared" si="6"/>
        <v>47</v>
      </c>
      <c r="J50" s="12">
        <f t="shared" si="7"/>
        <v>94</v>
      </c>
      <c r="K50" s="8"/>
      <c r="L50">
        <v>2</v>
      </c>
    </row>
    <row r="51" spans="1:12" ht="15" customHeight="1" x14ac:dyDescent="0.2">
      <c r="A51" s="21"/>
      <c r="B51" s="5"/>
      <c r="C51" s="6"/>
      <c r="D51" s="5" t="s">
        <v>3</v>
      </c>
      <c r="E51" s="4" t="s">
        <v>13</v>
      </c>
      <c r="F51" s="7">
        <v>50</v>
      </c>
      <c r="G51" s="14">
        <v>11</v>
      </c>
      <c r="H51" s="14">
        <v>13</v>
      </c>
      <c r="I51" s="14">
        <f t="shared" si="6"/>
        <v>24</v>
      </c>
      <c r="J51" s="12">
        <f t="shared" si="7"/>
        <v>1200</v>
      </c>
      <c r="K51" s="8"/>
      <c r="L51">
        <v>30</v>
      </c>
    </row>
    <row r="52" spans="1:12" ht="15" customHeight="1" x14ac:dyDescent="0.2">
      <c r="A52" s="21">
        <v>2</v>
      </c>
      <c r="B52" s="5"/>
      <c r="C52" s="6"/>
      <c r="D52" s="5" t="s">
        <v>4</v>
      </c>
      <c r="E52" s="4" t="s">
        <v>13</v>
      </c>
      <c r="F52" s="7">
        <v>3</v>
      </c>
      <c r="G52" s="14">
        <v>11</v>
      </c>
      <c r="H52" s="14">
        <v>13</v>
      </c>
      <c r="I52" s="14">
        <f t="shared" si="6"/>
        <v>24</v>
      </c>
      <c r="J52" s="12">
        <f t="shared" si="7"/>
        <v>72</v>
      </c>
      <c r="K52" s="8"/>
      <c r="L52">
        <v>2</v>
      </c>
    </row>
    <row r="53" spans="1:12" ht="15" customHeight="1" x14ac:dyDescent="0.2">
      <c r="A53" s="21"/>
      <c r="B53" s="5"/>
      <c r="C53" s="6"/>
      <c r="D53" s="5" t="s">
        <v>5</v>
      </c>
      <c r="E53" s="4" t="s">
        <v>12</v>
      </c>
      <c r="F53" s="7">
        <v>1</v>
      </c>
      <c r="G53" s="14">
        <v>21</v>
      </c>
      <c r="H53" s="14">
        <v>26</v>
      </c>
      <c r="I53" s="14">
        <f t="shared" si="6"/>
        <v>47</v>
      </c>
      <c r="J53" s="12">
        <f t="shared" si="7"/>
        <v>47</v>
      </c>
      <c r="K53" s="8"/>
      <c r="L53">
        <v>1</v>
      </c>
    </row>
    <row r="54" spans="1:12" ht="15" customHeight="1" x14ac:dyDescent="0.2">
      <c r="A54" s="21"/>
      <c r="B54" s="5"/>
      <c r="C54" s="6"/>
      <c r="D54" s="5" t="s">
        <v>14</v>
      </c>
      <c r="E54" s="4" t="s">
        <v>13</v>
      </c>
      <c r="F54" s="7">
        <v>111</v>
      </c>
      <c r="G54" s="14">
        <v>11</v>
      </c>
      <c r="H54" s="14">
        <v>13</v>
      </c>
      <c r="I54" s="14">
        <f t="shared" si="6"/>
        <v>24</v>
      </c>
      <c r="J54" s="12">
        <f t="shared" si="7"/>
        <v>2664</v>
      </c>
      <c r="K54" s="8"/>
      <c r="L54">
        <v>61</v>
      </c>
    </row>
    <row r="55" spans="1:12" ht="15" customHeight="1" x14ac:dyDescent="0.2">
      <c r="A55" s="21"/>
      <c r="B55" s="5"/>
      <c r="C55" s="13" t="s">
        <v>15</v>
      </c>
      <c r="D55" s="5" t="s">
        <v>22</v>
      </c>
      <c r="E55" s="4" t="s">
        <v>12</v>
      </c>
      <c r="F55" s="7">
        <v>3</v>
      </c>
      <c r="G55" s="14">
        <v>21</v>
      </c>
      <c r="H55" s="14">
        <v>18</v>
      </c>
      <c r="I55" s="14">
        <f t="shared" ref="I55:I58" si="8">SUM(G55:H55)</f>
        <v>39</v>
      </c>
      <c r="J55" s="12">
        <f t="shared" ref="J55:J58" si="9">F55*I55</f>
        <v>117</v>
      </c>
      <c r="K55" s="8"/>
      <c r="L55">
        <v>3</v>
      </c>
    </row>
    <row r="56" spans="1:12" ht="15" customHeight="1" x14ac:dyDescent="0.2">
      <c r="A56" s="21"/>
      <c r="B56" s="5"/>
      <c r="C56" s="6"/>
      <c r="D56" s="5" t="s">
        <v>3</v>
      </c>
      <c r="E56" s="4" t="s">
        <v>13</v>
      </c>
      <c r="F56" s="7">
        <v>5</v>
      </c>
      <c r="G56" s="14">
        <v>11</v>
      </c>
      <c r="H56" s="14">
        <v>9</v>
      </c>
      <c r="I56" s="14">
        <f t="shared" si="8"/>
        <v>20</v>
      </c>
      <c r="J56" s="12">
        <f t="shared" si="9"/>
        <v>100</v>
      </c>
      <c r="K56" s="8"/>
      <c r="L56">
        <v>3</v>
      </c>
    </row>
    <row r="57" spans="1:12" ht="15" customHeight="1" x14ac:dyDescent="0.2">
      <c r="A57" s="21" t="s">
        <v>7</v>
      </c>
      <c r="B57" s="5"/>
      <c r="C57" s="6"/>
      <c r="D57" s="5" t="s">
        <v>4</v>
      </c>
      <c r="E57" s="4" t="s">
        <v>13</v>
      </c>
      <c r="F57" s="7">
        <v>2</v>
      </c>
      <c r="G57" s="14">
        <v>11</v>
      </c>
      <c r="H57" s="14">
        <v>9</v>
      </c>
      <c r="I57" s="14">
        <f t="shared" si="8"/>
        <v>20</v>
      </c>
      <c r="J57" s="12">
        <f t="shared" si="9"/>
        <v>40</v>
      </c>
      <c r="K57" s="8"/>
      <c r="L57">
        <v>1</v>
      </c>
    </row>
    <row r="58" spans="1:12" ht="15" customHeight="1" x14ac:dyDescent="0.2">
      <c r="A58" s="21"/>
      <c r="B58" s="5"/>
      <c r="C58" s="6"/>
      <c r="D58" s="5" t="s">
        <v>5</v>
      </c>
      <c r="E58" s="4" t="s">
        <v>12</v>
      </c>
      <c r="F58" s="7">
        <v>1</v>
      </c>
      <c r="G58" s="14">
        <v>21</v>
      </c>
      <c r="H58" s="14">
        <v>18</v>
      </c>
      <c r="I58" s="14">
        <f t="shared" si="8"/>
        <v>39</v>
      </c>
      <c r="J58" s="12">
        <f t="shared" si="9"/>
        <v>39</v>
      </c>
      <c r="K58" s="8"/>
      <c r="L58">
        <v>1</v>
      </c>
    </row>
    <row r="59" spans="1:12" ht="15" customHeight="1" x14ac:dyDescent="0.2">
      <c r="A59" s="21"/>
      <c r="B59" s="5"/>
      <c r="C59" s="6"/>
      <c r="D59" s="5" t="s">
        <v>14</v>
      </c>
      <c r="E59" s="4" t="s">
        <v>13</v>
      </c>
      <c r="F59" s="7">
        <v>36</v>
      </c>
      <c r="G59" s="14">
        <v>11</v>
      </c>
      <c r="H59" s="14">
        <v>9</v>
      </c>
      <c r="I59" s="14">
        <f t="shared" si="6"/>
        <v>20</v>
      </c>
      <c r="J59" s="12">
        <f t="shared" si="7"/>
        <v>720</v>
      </c>
      <c r="K59" s="8"/>
      <c r="L59">
        <v>20</v>
      </c>
    </row>
    <row r="60" spans="1:12" ht="15" customHeight="1" x14ac:dyDescent="0.2">
      <c r="A60" s="21"/>
      <c r="B60" s="5"/>
      <c r="C60" s="13" t="s">
        <v>24</v>
      </c>
      <c r="D60" s="6" t="s">
        <v>3</v>
      </c>
      <c r="E60" s="4" t="s">
        <v>13</v>
      </c>
      <c r="F60" s="7">
        <v>8</v>
      </c>
      <c r="G60" s="14">
        <v>11</v>
      </c>
      <c r="H60" s="14">
        <v>13</v>
      </c>
      <c r="I60" s="14">
        <f t="shared" si="6"/>
        <v>24</v>
      </c>
      <c r="J60" s="12">
        <f t="shared" si="7"/>
        <v>192</v>
      </c>
      <c r="K60" s="8"/>
      <c r="L60">
        <v>5</v>
      </c>
    </row>
    <row r="61" spans="1:12" ht="15" customHeight="1" x14ac:dyDescent="0.2">
      <c r="A61" s="21"/>
      <c r="B61" s="5"/>
      <c r="C61" s="6"/>
      <c r="D61" s="5" t="s">
        <v>14</v>
      </c>
      <c r="E61" s="4" t="s">
        <v>13</v>
      </c>
      <c r="F61" s="7">
        <v>31</v>
      </c>
      <c r="G61" s="14">
        <v>11</v>
      </c>
      <c r="H61" s="14">
        <v>13</v>
      </c>
      <c r="I61" s="14">
        <f t="shared" si="6"/>
        <v>24</v>
      </c>
      <c r="J61" s="12">
        <f t="shared" si="7"/>
        <v>744</v>
      </c>
      <c r="K61" s="8"/>
      <c r="L61">
        <v>17</v>
      </c>
    </row>
    <row r="62" spans="1:12" ht="15" customHeight="1" x14ac:dyDescent="0.2">
      <c r="A62" s="21"/>
      <c r="B62" s="47" t="s">
        <v>6</v>
      </c>
      <c r="C62" s="47"/>
      <c r="D62" s="48"/>
      <c r="E62" s="9" t="s">
        <v>12</v>
      </c>
      <c r="F62" s="10">
        <v>191</v>
      </c>
      <c r="G62" s="19"/>
      <c r="H62" s="19"/>
      <c r="I62" s="19"/>
      <c r="J62" s="16">
        <f>SUM(J46:J61)</f>
        <v>7924</v>
      </c>
      <c r="K62" s="8"/>
      <c r="L62" s="22">
        <f>SUM(L46:L61)</f>
        <v>191</v>
      </c>
    </row>
    <row r="63" spans="1:12" ht="15" customHeight="1" x14ac:dyDescent="0.2">
      <c r="A63" s="21"/>
      <c r="B63" s="5" t="s">
        <v>33</v>
      </c>
      <c r="C63" s="13" t="s">
        <v>16</v>
      </c>
      <c r="D63" s="6" t="s">
        <v>3</v>
      </c>
      <c r="E63" s="4" t="s">
        <v>13</v>
      </c>
      <c r="F63" s="7">
        <v>8</v>
      </c>
      <c r="G63" s="14">
        <v>11</v>
      </c>
      <c r="H63" s="14">
        <v>13</v>
      </c>
      <c r="I63" s="14">
        <f t="shared" ref="I63:I75" si="10">SUM(G63:H63)</f>
        <v>24</v>
      </c>
      <c r="J63" s="12">
        <f t="shared" ref="J63:J75" si="11">F63*I63</f>
        <v>192</v>
      </c>
      <c r="K63" s="8"/>
      <c r="L63">
        <v>5</v>
      </c>
    </row>
    <row r="64" spans="1:12" ht="15" customHeight="1" x14ac:dyDescent="0.2">
      <c r="A64" s="21"/>
      <c r="B64" s="5"/>
      <c r="C64" s="6"/>
      <c r="D64" s="6" t="s">
        <v>14</v>
      </c>
      <c r="E64" s="4" t="s">
        <v>13</v>
      </c>
      <c r="F64" s="7">
        <v>27</v>
      </c>
      <c r="G64" s="14">
        <v>11</v>
      </c>
      <c r="H64" s="14">
        <v>13</v>
      </c>
      <c r="I64" s="14">
        <f t="shared" si="10"/>
        <v>24</v>
      </c>
      <c r="J64" s="12">
        <f t="shared" si="11"/>
        <v>648</v>
      </c>
      <c r="K64" s="8"/>
      <c r="L64">
        <v>15</v>
      </c>
    </row>
    <row r="65" spans="1:12" ht="15" customHeight="1" x14ac:dyDescent="0.2">
      <c r="A65" s="21"/>
      <c r="B65" s="5"/>
      <c r="C65" s="13" t="s">
        <v>23</v>
      </c>
      <c r="D65" s="5" t="s">
        <v>22</v>
      </c>
      <c r="E65" s="4" t="s">
        <v>12</v>
      </c>
      <c r="F65" s="7">
        <v>2</v>
      </c>
      <c r="G65" s="14">
        <v>21</v>
      </c>
      <c r="H65" s="14">
        <v>26</v>
      </c>
      <c r="I65" s="14">
        <f t="shared" si="10"/>
        <v>47</v>
      </c>
      <c r="J65" s="12">
        <f t="shared" si="11"/>
        <v>94</v>
      </c>
      <c r="K65" s="8"/>
      <c r="L65">
        <v>2</v>
      </c>
    </row>
    <row r="66" spans="1:12" ht="15" customHeight="1" x14ac:dyDescent="0.2">
      <c r="A66" s="21"/>
      <c r="B66" s="5"/>
      <c r="C66" s="6"/>
      <c r="D66" s="5" t="s">
        <v>3</v>
      </c>
      <c r="E66" s="4" t="s">
        <v>13</v>
      </c>
      <c r="F66" s="7">
        <v>10</v>
      </c>
      <c r="G66" s="14">
        <v>11</v>
      </c>
      <c r="H66" s="14">
        <v>13</v>
      </c>
      <c r="I66" s="14">
        <f t="shared" si="10"/>
        <v>24</v>
      </c>
      <c r="J66" s="12">
        <f t="shared" si="11"/>
        <v>240</v>
      </c>
      <c r="K66" s="8"/>
      <c r="L66">
        <v>6</v>
      </c>
    </row>
    <row r="67" spans="1:12" ht="15" customHeight="1" x14ac:dyDescent="0.2">
      <c r="A67" s="21" t="s">
        <v>7</v>
      </c>
      <c r="B67" s="5"/>
      <c r="C67" s="6"/>
      <c r="D67" s="5" t="s">
        <v>4</v>
      </c>
      <c r="E67" s="4" t="s">
        <v>13</v>
      </c>
      <c r="F67" s="7">
        <v>2</v>
      </c>
      <c r="G67" s="14">
        <v>11</v>
      </c>
      <c r="H67" s="14">
        <v>13</v>
      </c>
      <c r="I67" s="14">
        <f t="shared" si="10"/>
        <v>24</v>
      </c>
      <c r="J67" s="12">
        <f t="shared" si="11"/>
        <v>48</v>
      </c>
      <c r="K67" s="8"/>
      <c r="L67">
        <v>1</v>
      </c>
    </row>
    <row r="68" spans="1:12" ht="15" customHeight="1" x14ac:dyDescent="0.2">
      <c r="A68" s="21"/>
      <c r="B68" s="5"/>
      <c r="C68" s="6"/>
      <c r="D68" s="5" t="s">
        <v>5</v>
      </c>
      <c r="E68" s="4" t="s">
        <v>12</v>
      </c>
      <c r="F68" s="7">
        <v>1</v>
      </c>
      <c r="G68" s="14">
        <v>21</v>
      </c>
      <c r="H68" s="14">
        <v>26</v>
      </c>
      <c r="I68" s="14">
        <f t="shared" si="10"/>
        <v>47</v>
      </c>
      <c r="J68" s="12">
        <f t="shared" si="11"/>
        <v>47</v>
      </c>
      <c r="K68" s="8"/>
      <c r="L68">
        <v>1</v>
      </c>
    </row>
    <row r="69" spans="1:12" ht="15" customHeight="1" x14ac:dyDescent="0.2">
      <c r="A69" s="21"/>
      <c r="B69" s="5"/>
      <c r="C69" s="6"/>
      <c r="D69" s="5" t="s">
        <v>14</v>
      </c>
      <c r="E69" s="4" t="s">
        <v>13</v>
      </c>
      <c r="F69" s="7">
        <v>20</v>
      </c>
      <c r="G69" s="14">
        <v>11</v>
      </c>
      <c r="H69" s="14">
        <v>13</v>
      </c>
      <c r="I69" s="14">
        <f t="shared" si="10"/>
        <v>24</v>
      </c>
      <c r="J69" s="12">
        <f t="shared" si="11"/>
        <v>480</v>
      </c>
      <c r="K69" s="8"/>
      <c r="L69">
        <v>41</v>
      </c>
    </row>
    <row r="70" spans="1:12" ht="15" customHeight="1" x14ac:dyDescent="0.2">
      <c r="A70" s="21"/>
      <c r="B70" s="5"/>
      <c r="C70" s="13" t="s">
        <v>15</v>
      </c>
      <c r="D70" s="5" t="s">
        <v>22</v>
      </c>
      <c r="E70" s="4" t="s">
        <v>12</v>
      </c>
      <c r="F70" s="7">
        <v>3</v>
      </c>
      <c r="G70" s="14">
        <v>21</v>
      </c>
      <c r="H70" s="14">
        <v>18</v>
      </c>
      <c r="I70" s="14">
        <f t="shared" si="10"/>
        <v>39</v>
      </c>
      <c r="J70" s="12">
        <f t="shared" si="11"/>
        <v>117</v>
      </c>
      <c r="K70" s="8"/>
      <c r="L70">
        <v>3</v>
      </c>
    </row>
    <row r="71" spans="1:12" ht="15" customHeight="1" x14ac:dyDescent="0.2">
      <c r="A71" s="21"/>
      <c r="B71" s="5"/>
      <c r="C71" s="6"/>
      <c r="D71" s="5" t="s">
        <v>3</v>
      </c>
      <c r="E71" s="4" t="s">
        <v>13</v>
      </c>
      <c r="F71" s="7">
        <v>7</v>
      </c>
      <c r="G71" s="14">
        <v>11</v>
      </c>
      <c r="H71" s="14">
        <v>9</v>
      </c>
      <c r="I71" s="14">
        <f t="shared" si="10"/>
        <v>20</v>
      </c>
      <c r="J71" s="12">
        <f t="shared" si="11"/>
        <v>140</v>
      </c>
      <c r="K71" s="8"/>
      <c r="L71">
        <v>4</v>
      </c>
    </row>
    <row r="72" spans="1:12" ht="15" customHeight="1" x14ac:dyDescent="0.2">
      <c r="A72" s="21"/>
      <c r="B72" s="5"/>
      <c r="C72" s="6"/>
      <c r="D72" s="5" t="s">
        <v>5</v>
      </c>
      <c r="E72" s="4" t="s">
        <v>12</v>
      </c>
      <c r="F72" s="7">
        <v>1</v>
      </c>
      <c r="G72" s="14">
        <v>21</v>
      </c>
      <c r="H72" s="14">
        <v>18</v>
      </c>
      <c r="I72" s="14">
        <f t="shared" si="10"/>
        <v>39</v>
      </c>
      <c r="J72" s="12">
        <f t="shared" si="11"/>
        <v>39</v>
      </c>
      <c r="K72" s="8"/>
      <c r="L72">
        <v>1</v>
      </c>
    </row>
    <row r="73" spans="1:12" ht="15" customHeight="1" x14ac:dyDescent="0.2">
      <c r="A73" s="21"/>
      <c r="B73" s="5"/>
      <c r="C73" s="6"/>
      <c r="D73" s="5" t="s">
        <v>14</v>
      </c>
      <c r="E73" s="4" t="s">
        <v>13</v>
      </c>
      <c r="F73" s="7">
        <v>105</v>
      </c>
      <c r="G73" s="14">
        <v>11</v>
      </c>
      <c r="H73" s="14">
        <v>9</v>
      </c>
      <c r="I73" s="14">
        <f t="shared" si="10"/>
        <v>20</v>
      </c>
      <c r="J73" s="12">
        <f t="shared" si="11"/>
        <v>2100</v>
      </c>
      <c r="K73" s="8"/>
      <c r="L73">
        <v>58</v>
      </c>
    </row>
    <row r="74" spans="1:12" ht="15" customHeight="1" x14ac:dyDescent="0.2">
      <c r="A74" s="21"/>
      <c r="B74" s="5"/>
      <c r="C74" s="13" t="s">
        <v>24</v>
      </c>
      <c r="D74" s="6" t="s">
        <v>3</v>
      </c>
      <c r="E74" s="4" t="s">
        <v>13</v>
      </c>
      <c r="F74" s="7">
        <v>17</v>
      </c>
      <c r="G74" s="14">
        <v>11</v>
      </c>
      <c r="H74" s="14">
        <v>13</v>
      </c>
      <c r="I74" s="14">
        <f t="shared" si="10"/>
        <v>24</v>
      </c>
      <c r="J74" s="12">
        <f t="shared" si="11"/>
        <v>408</v>
      </c>
      <c r="K74" s="8"/>
      <c r="L74">
        <v>10</v>
      </c>
    </row>
    <row r="75" spans="1:12" ht="15" customHeight="1" x14ac:dyDescent="0.2">
      <c r="A75" s="21"/>
      <c r="B75" s="5"/>
      <c r="C75" s="6"/>
      <c r="D75" s="5" t="s">
        <v>14</v>
      </c>
      <c r="E75" s="4" t="s">
        <v>13</v>
      </c>
      <c r="F75" s="7">
        <v>113</v>
      </c>
      <c r="G75" s="14">
        <v>11</v>
      </c>
      <c r="H75" s="14">
        <v>13</v>
      </c>
      <c r="I75" s="14">
        <f t="shared" si="10"/>
        <v>24</v>
      </c>
      <c r="J75" s="12">
        <f t="shared" si="11"/>
        <v>2712</v>
      </c>
      <c r="K75" s="8"/>
      <c r="L75">
        <v>62</v>
      </c>
    </row>
    <row r="76" spans="1:12" ht="15" customHeight="1" x14ac:dyDescent="0.2">
      <c r="A76" s="21"/>
      <c r="B76" s="47" t="s">
        <v>6</v>
      </c>
      <c r="C76" s="47"/>
      <c r="D76" s="48"/>
      <c r="E76" s="9" t="s">
        <v>12</v>
      </c>
      <c r="F76" s="10">
        <v>209</v>
      </c>
      <c r="G76" s="19"/>
      <c r="H76" s="19"/>
      <c r="I76" s="19"/>
      <c r="J76" s="16">
        <f>SUM(J63:J75)</f>
        <v>7265</v>
      </c>
      <c r="K76" s="8"/>
      <c r="L76" s="22">
        <f>SUM(L63:L75)</f>
        <v>209</v>
      </c>
    </row>
    <row r="77" spans="1:12" ht="15" customHeight="1" x14ac:dyDescent="0.2">
      <c r="A77" s="21"/>
      <c r="B77" s="5" t="s">
        <v>34</v>
      </c>
      <c r="C77" s="13" t="s">
        <v>16</v>
      </c>
      <c r="D77" s="5" t="s">
        <v>22</v>
      </c>
      <c r="E77" s="4" t="s">
        <v>12</v>
      </c>
      <c r="F77" s="7">
        <v>1</v>
      </c>
      <c r="G77" s="14">
        <v>21</v>
      </c>
      <c r="H77" s="14">
        <v>26</v>
      </c>
      <c r="I77" s="14">
        <f t="shared" ref="I77:I95" si="12">SUM(G77:H77)</f>
        <v>47</v>
      </c>
      <c r="J77" s="12">
        <f t="shared" ref="J77:J95" si="13">F77*I77</f>
        <v>47</v>
      </c>
      <c r="K77" s="8"/>
      <c r="L77">
        <v>1</v>
      </c>
    </row>
    <row r="78" spans="1:12" ht="15" customHeight="1" x14ac:dyDescent="0.2">
      <c r="A78" s="21"/>
      <c r="B78" s="5" t="s">
        <v>7</v>
      </c>
      <c r="C78" s="13" t="s">
        <v>7</v>
      </c>
      <c r="D78" s="5" t="s">
        <v>9</v>
      </c>
      <c r="E78" s="4" t="s">
        <v>12</v>
      </c>
      <c r="F78" s="7">
        <v>1</v>
      </c>
      <c r="G78" s="14">
        <v>21</v>
      </c>
      <c r="H78" s="14">
        <v>26</v>
      </c>
      <c r="I78" s="14">
        <f t="shared" si="12"/>
        <v>47</v>
      </c>
      <c r="J78" s="12">
        <f t="shared" si="13"/>
        <v>47</v>
      </c>
      <c r="K78" s="8"/>
      <c r="L78">
        <v>1</v>
      </c>
    </row>
    <row r="79" spans="1:12" ht="15" customHeight="1" x14ac:dyDescent="0.2">
      <c r="A79" s="21"/>
      <c r="B79" s="5"/>
      <c r="C79" s="13"/>
      <c r="D79" s="6" t="s">
        <v>3</v>
      </c>
      <c r="E79" s="4" t="s">
        <v>13</v>
      </c>
      <c r="F79" s="7">
        <v>103</v>
      </c>
      <c r="G79" s="14">
        <v>11</v>
      </c>
      <c r="H79" s="14">
        <v>13</v>
      </c>
      <c r="I79" s="14">
        <f t="shared" si="12"/>
        <v>24</v>
      </c>
      <c r="J79" s="12">
        <f t="shared" si="13"/>
        <v>2472</v>
      </c>
      <c r="K79" s="8"/>
      <c r="L79">
        <v>62</v>
      </c>
    </row>
    <row r="80" spans="1:12" ht="15" customHeight="1" x14ac:dyDescent="0.2">
      <c r="A80" s="21"/>
      <c r="B80" s="5"/>
      <c r="C80" s="13"/>
      <c r="D80" s="5" t="s">
        <v>4</v>
      </c>
      <c r="E80" s="4" t="s">
        <v>13</v>
      </c>
      <c r="F80" s="7">
        <v>17</v>
      </c>
      <c r="G80" s="14">
        <v>11</v>
      </c>
      <c r="H80" s="14">
        <v>13</v>
      </c>
      <c r="I80" s="14">
        <f t="shared" si="12"/>
        <v>24</v>
      </c>
      <c r="J80" s="12">
        <f t="shared" si="13"/>
        <v>408</v>
      </c>
      <c r="K80" s="8"/>
      <c r="L80">
        <v>10</v>
      </c>
    </row>
    <row r="81" spans="1:12" ht="15" customHeight="1" x14ac:dyDescent="0.2">
      <c r="A81" s="21"/>
      <c r="B81" s="5"/>
      <c r="C81" s="6"/>
      <c r="D81" s="5" t="s">
        <v>5</v>
      </c>
      <c r="E81" s="4" t="s">
        <v>12</v>
      </c>
      <c r="F81" s="7">
        <v>1</v>
      </c>
      <c r="G81" s="14">
        <v>21</v>
      </c>
      <c r="H81" s="14">
        <v>26</v>
      </c>
      <c r="I81" s="14">
        <f t="shared" si="12"/>
        <v>47</v>
      </c>
      <c r="J81" s="12">
        <f t="shared" si="13"/>
        <v>47</v>
      </c>
      <c r="K81" s="8"/>
      <c r="L81">
        <v>1</v>
      </c>
    </row>
    <row r="82" spans="1:12" ht="15" customHeight="1" x14ac:dyDescent="0.2">
      <c r="A82" s="21"/>
      <c r="B82" s="5"/>
      <c r="C82" s="6"/>
      <c r="D82" s="6" t="s">
        <v>14</v>
      </c>
      <c r="E82" s="4" t="s">
        <v>13</v>
      </c>
      <c r="F82" s="7">
        <v>185</v>
      </c>
      <c r="G82" s="14">
        <v>11</v>
      </c>
      <c r="H82" s="14">
        <v>13</v>
      </c>
      <c r="I82" s="14">
        <f t="shared" si="12"/>
        <v>24</v>
      </c>
      <c r="J82" s="12">
        <f t="shared" si="13"/>
        <v>4440</v>
      </c>
      <c r="K82" s="8"/>
      <c r="L82">
        <v>102</v>
      </c>
    </row>
    <row r="83" spans="1:12" ht="15" customHeight="1" x14ac:dyDescent="0.2">
      <c r="A83" s="21"/>
      <c r="B83" s="5"/>
      <c r="C83" s="13" t="s">
        <v>23</v>
      </c>
      <c r="D83" s="5" t="s">
        <v>22</v>
      </c>
      <c r="E83" s="4" t="s">
        <v>12</v>
      </c>
      <c r="F83" s="7">
        <v>7</v>
      </c>
      <c r="G83" s="14">
        <v>21</v>
      </c>
      <c r="H83" s="14">
        <v>26</v>
      </c>
      <c r="I83" s="14">
        <f t="shared" si="12"/>
        <v>47</v>
      </c>
      <c r="J83" s="12">
        <f t="shared" si="13"/>
        <v>329</v>
      </c>
      <c r="K83" s="8"/>
      <c r="L83">
        <v>7</v>
      </c>
    </row>
    <row r="84" spans="1:12" ht="15" customHeight="1" x14ac:dyDescent="0.2">
      <c r="A84" s="21"/>
      <c r="B84" s="5"/>
      <c r="C84" s="6"/>
      <c r="D84" s="5" t="s">
        <v>3</v>
      </c>
      <c r="E84" s="4" t="s">
        <v>13</v>
      </c>
      <c r="F84" s="7">
        <v>82</v>
      </c>
      <c r="G84" s="14">
        <v>11</v>
      </c>
      <c r="H84" s="14">
        <v>13</v>
      </c>
      <c r="I84" s="14">
        <f t="shared" si="12"/>
        <v>24</v>
      </c>
      <c r="J84" s="12">
        <f t="shared" si="13"/>
        <v>1968</v>
      </c>
      <c r="K84" s="8"/>
      <c r="L84">
        <v>49</v>
      </c>
    </row>
    <row r="85" spans="1:12" ht="15" customHeight="1" x14ac:dyDescent="0.2">
      <c r="A85" s="21" t="s">
        <v>7</v>
      </c>
      <c r="B85" s="5"/>
      <c r="C85" s="6"/>
      <c r="D85" s="5" t="s">
        <v>4</v>
      </c>
      <c r="E85" s="4" t="s">
        <v>13</v>
      </c>
      <c r="F85" s="7">
        <v>3</v>
      </c>
      <c r="G85" s="14">
        <v>11</v>
      </c>
      <c r="H85" s="14">
        <v>13</v>
      </c>
      <c r="I85" s="14">
        <f t="shared" si="12"/>
        <v>24</v>
      </c>
      <c r="J85" s="12">
        <f t="shared" si="13"/>
        <v>72</v>
      </c>
      <c r="K85" s="8"/>
      <c r="L85">
        <v>2</v>
      </c>
    </row>
    <row r="86" spans="1:12" ht="15" customHeight="1" x14ac:dyDescent="0.2">
      <c r="A86" s="21"/>
      <c r="B86" s="5"/>
      <c r="C86" s="6"/>
      <c r="D86" s="5" t="s">
        <v>5</v>
      </c>
      <c r="E86" s="4" t="s">
        <v>12</v>
      </c>
      <c r="F86" s="7">
        <v>1</v>
      </c>
      <c r="G86" s="14">
        <v>21</v>
      </c>
      <c r="H86" s="14">
        <v>26</v>
      </c>
      <c r="I86" s="14">
        <f t="shared" si="12"/>
        <v>47</v>
      </c>
      <c r="J86" s="12">
        <f t="shared" si="13"/>
        <v>47</v>
      </c>
      <c r="K86" s="8"/>
      <c r="L86">
        <v>1</v>
      </c>
    </row>
    <row r="87" spans="1:12" ht="15" customHeight="1" x14ac:dyDescent="0.2">
      <c r="A87" s="21"/>
      <c r="B87" s="5"/>
      <c r="C87" s="6"/>
      <c r="D87" s="5" t="s">
        <v>14</v>
      </c>
      <c r="E87" s="4" t="s">
        <v>13</v>
      </c>
      <c r="F87" s="7">
        <v>276</v>
      </c>
      <c r="G87" s="14">
        <v>11</v>
      </c>
      <c r="H87" s="14">
        <v>13</v>
      </c>
      <c r="I87" s="14">
        <f t="shared" si="12"/>
        <v>24</v>
      </c>
      <c r="J87" s="12">
        <f t="shared" si="13"/>
        <v>6624</v>
      </c>
      <c r="K87" s="8"/>
      <c r="L87">
        <v>152</v>
      </c>
    </row>
    <row r="88" spans="1:12" ht="15" customHeight="1" x14ac:dyDescent="0.2">
      <c r="A88" s="21"/>
      <c r="B88" s="5"/>
      <c r="C88" s="13" t="s">
        <v>21</v>
      </c>
      <c r="D88" s="5" t="s">
        <v>22</v>
      </c>
      <c r="E88" s="4" t="s">
        <v>12</v>
      </c>
      <c r="F88" s="7">
        <v>1</v>
      </c>
      <c r="G88" s="14">
        <v>21</v>
      </c>
      <c r="H88" s="14">
        <v>26</v>
      </c>
      <c r="I88" s="14">
        <f t="shared" ref="I88" si="14">SUM(G88:H88)</f>
        <v>47</v>
      </c>
      <c r="J88" s="12">
        <f t="shared" ref="J88" si="15">F88*I88</f>
        <v>47</v>
      </c>
      <c r="K88" s="8"/>
      <c r="L88">
        <v>1</v>
      </c>
    </row>
    <row r="89" spans="1:12" ht="15" customHeight="1" x14ac:dyDescent="0.2">
      <c r="A89" s="21"/>
      <c r="B89" s="5"/>
      <c r="C89" s="13" t="s">
        <v>7</v>
      </c>
      <c r="D89" s="6" t="s">
        <v>3</v>
      </c>
      <c r="E89" s="4" t="s">
        <v>13</v>
      </c>
      <c r="F89" s="7">
        <v>2</v>
      </c>
      <c r="G89" s="14">
        <v>11</v>
      </c>
      <c r="H89" s="14">
        <v>13</v>
      </c>
      <c r="I89" s="14">
        <f t="shared" si="12"/>
        <v>24</v>
      </c>
      <c r="J89" s="12">
        <f t="shared" si="13"/>
        <v>48</v>
      </c>
      <c r="K89" s="8"/>
      <c r="L89">
        <v>1</v>
      </c>
    </row>
    <row r="90" spans="1:12" ht="15" customHeight="1" x14ac:dyDescent="0.2">
      <c r="A90" s="21"/>
      <c r="B90" s="5"/>
      <c r="C90" s="6"/>
      <c r="D90" s="5" t="s">
        <v>5</v>
      </c>
      <c r="E90" s="4" t="s">
        <v>12</v>
      </c>
      <c r="F90" s="7">
        <v>1</v>
      </c>
      <c r="G90" s="14">
        <v>21</v>
      </c>
      <c r="H90" s="14">
        <v>26</v>
      </c>
      <c r="I90" s="14">
        <f t="shared" ref="I90" si="16">SUM(G90:H90)</f>
        <v>47</v>
      </c>
      <c r="J90" s="12">
        <f t="shared" ref="J90" si="17">F90*I90</f>
        <v>47</v>
      </c>
      <c r="K90" s="8"/>
      <c r="L90">
        <v>1</v>
      </c>
    </row>
    <row r="91" spans="1:12" ht="15" customHeight="1" x14ac:dyDescent="0.2">
      <c r="A91" s="21"/>
      <c r="B91" s="5"/>
      <c r="C91" s="6"/>
      <c r="D91" s="5" t="s">
        <v>14</v>
      </c>
      <c r="E91" s="4" t="s">
        <v>13</v>
      </c>
      <c r="F91" s="7">
        <v>85</v>
      </c>
      <c r="G91" s="14">
        <v>11</v>
      </c>
      <c r="H91" s="14">
        <v>13</v>
      </c>
      <c r="I91" s="14">
        <f t="shared" si="12"/>
        <v>24</v>
      </c>
      <c r="J91" s="12">
        <f t="shared" si="13"/>
        <v>2040</v>
      </c>
      <c r="K91" s="8"/>
      <c r="L91">
        <v>47</v>
      </c>
    </row>
    <row r="92" spans="1:12" ht="15" customHeight="1" x14ac:dyDescent="0.2">
      <c r="A92" s="21"/>
      <c r="B92" s="5"/>
      <c r="C92" s="13" t="s">
        <v>15</v>
      </c>
      <c r="D92" s="5" t="s">
        <v>22</v>
      </c>
      <c r="E92" s="4" t="s">
        <v>12</v>
      </c>
      <c r="F92" s="7">
        <v>5</v>
      </c>
      <c r="G92" s="14">
        <v>21</v>
      </c>
      <c r="H92" s="14">
        <v>18</v>
      </c>
      <c r="I92" s="14">
        <f t="shared" si="12"/>
        <v>39</v>
      </c>
      <c r="J92" s="12">
        <f t="shared" si="13"/>
        <v>195</v>
      </c>
      <c r="K92" s="8"/>
      <c r="L92">
        <v>5</v>
      </c>
    </row>
    <row r="93" spans="1:12" ht="15" customHeight="1" x14ac:dyDescent="0.2">
      <c r="A93" s="21"/>
      <c r="B93" s="5"/>
      <c r="C93" s="6"/>
      <c r="D93" s="5" t="s">
        <v>3</v>
      </c>
      <c r="E93" s="4" t="s">
        <v>13</v>
      </c>
      <c r="F93" s="7">
        <v>5</v>
      </c>
      <c r="G93" s="14">
        <v>11</v>
      </c>
      <c r="H93" s="14">
        <v>9</v>
      </c>
      <c r="I93" s="14">
        <f t="shared" si="12"/>
        <v>20</v>
      </c>
      <c r="J93" s="12">
        <f t="shared" si="13"/>
        <v>100</v>
      </c>
      <c r="K93" s="8"/>
      <c r="L93">
        <v>3</v>
      </c>
    </row>
    <row r="94" spans="1:12" ht="15" customHeight="1" x14ac:dyDescent="0.2">
      <c r="A94" s="21"/>
      <c r="B94" s="5"/>
      <c r="C94" s="6"/>
      <c r="D94" s="5" t="s">
        <v>5</v>
      </c>
      <c r="E94" s="4" t="s">
        <v>12</v>
      </c>
      <c r="F94" s="7">
        <v>1</v>
      </c>
      <c r="G94" s="14">
        <v>21</v>
      </c>
      <c r="H94" s="14">
        <v>16</v>
      </c>
      <c r="I94" s="14">
        <f t="shared" si="12"/>
        <v>37</v>
      </c>
      <c r="J94" s="12">
        <f t="shared" si="13"/>
        <v>37</v>
      </c>
      <c r="K94" s="8"/>
      <c r="L94">
        <v>1</v>
      </c>
    </row>
    <row r="95" spans="1:12" ht="15" customHeight="1" x14ac:dyDescent="0.2">
      <c r="A95" s="21"/>
      <c r="B95" s="5"/>
      <c r="C95" s="6"/>
      <c r="D95" s="5" t="s">
        <v>14</v>
      </c>
      <c r="E95" s="4" t="s">
        <v>13</v>
      </c>
      <c r="F95" s="7">
        <v>82</v>
      </c>
      <c r="G95" s="14">
        <v>11</v>
      </c>
      <c r="H95" s="14">
        <v>9</v>
      </c>
      <c r="I95" s="14">
        <f t="shared" si="12"/>
        <v>20</v>
      </c>
      <c r="J95" s="12">
        <f t="shared" si="13"/>
        <v>1640</v>
      </c>
      <c r="K95" s="8"/>
      <c r="L95">
        <v>45</v>
      </c>
    </row>
    <row r="96" spans="1:12" ht="15" customHeight="1" x14ac:dyDescent="0.2">
      <c r="A96" s="21"/>
      <c r="B96" s="47" t="s">
        <v>6</v>
      </c>
      <c r="C96" s="47"/>
      <c r="D96" s="48"/>
      <c r="E96" s="9" t="s">
        <v>12</v>
      </c>
      <c r="F96" s="10">
        <v>492</v>
      </c>
      <c r="G96" s="19"/>
      <c r="H96" s="19"/>
      <c r="I96" s="19"/>
      <c r="J96" s="16">
        <f>SUM(J77:J95)</f>
        <v>20655</v>
      </c>
      <c r="K96" s="8"/>
      <c r="L96" s="22">
        <f>SUM(L77:L95)</f>
        <v>492</v>
      </c>
    </row>
    <row r="97" spans="1:12" ht="15" customHeight="1" x14ac:dyDescent="0.2">
      <c r="A97" s="24"/>
      <c r="B97" s="49" t="s">
        <v>25</v>
      </c>
      <c r="C97" s="47"/>
      <c r="D97" s="48"/>
      <c r="E97" s="9" t="s">
        <v>12</v>
      </c>
      <c r="F97" s="23">
        <f>F62+F76+F96</f>
        <v>892</v>
      </c>
      <c r="G97" s="19"/>
      <c r="H97" s="19"/>
      <c r="I97" s="19"/>
      <c r="J97" s="23">
        <f>J62+J76+J96</f>
        <v>35844</v>
      </c>
      <c r="K97" s="17">
        <v>1792.2</v>
      </c>
      <c r="L97" s="23">
        <f>L62+L76+L96</f>
        <v>892</v>
      </c>
    </row>
    <row r="98" spans="1:12" ht="15" customHeight="1" x14ac:dyDescent="0.2">
      <c r="A98" s="21"/>
      <c r="B98" s="5" t="s">
        <v>35</v>
      </c>
      <c r="C98" s="13" t="s">
        <v>16</v>
      </c>
      <c r="D98" s="5" t="s">
        <v>22</v>
      </c>
      <c r="E98" s="4" t="s">
        <v>12</v>
      </c>
      <c r="F98" s="7">
        <v>10</v>
      </c>
      <c r="G98" s="14">
        <v>21</v>
      </c>
      <c r="H98" s="14">
        <v>26</v>
      </c>
      <c r="I98" s="14">
        <f t="shared" ref="I98:I113" si="18">SUM(G98:H98)</f>
        <v>47</v>
      </c>
      <c r="J98" s="12">
        <f t="shared" ref="J98:J113" si="19">F98*I98</f>
        <v>470</v>
      </c>
      <c r="K98" s="8"/>
      <c r="L98">
        <v>10</v>
      </c>
    </row>
    <row r="99" spans="1:12" ht="15" customHeight="1" x14ac:dyDescent="0.2">
      <c r="A99" s="21"/>
      <c r="B99" s="5" t="s">
        <v>7</v>
      </c>
      <c r="C99" s="13" t="s">
        <v>7</v>
      </c>
      <c r="D99" s="5" t="s">
        <v>9</v>
      </c>
      <c r="E99" s="4" t="s">
        <v>12</v>
      </c>
      <c r="F99" s="7">
        <v>1</v>
      </c>
      <c r="G99" s="14">
        <v>21</v>
      </c>
      <c r="H99" s="14">
        <v>26</v>
      </c>
      <c r="I99" s="14">
        <f t="shared" si="18"/>
        <v>47</v>
      </c>
      <c r="J99" s="12">
        <f t="shared" si="19"/>
        <v>47</v>
      </c>
      <c r="K99" s="8"/>
      <c r="L99">
        <v>1</v>
      </c>
    </row>
    <row r="100" spans="1:12" ht="15" customHeight="1" x14ac:dyDescent="0.2">
      <c r="A100" s="21"/>
      <c r="B100" s="5"/>
      <c r="C100" s="13"/>
      <c r="D100" s="6" t="s">
        <v>3</v>
      </c>
      <c r="E100" s="4" t="s">
        <v>13</v>
      </c>
      <c r="F100" s="7">
        <v>242</v>
      </c>
      <c r="G100" s="14">
        <v>11</v>
      </c>
      <c r="H100" s="14">
        <v>13</v>
      </c>
      <c r="I100" s="14">
        <f t="shared" si="18"/>
        <v>24</v>
      </c>
      <c r="J100" s="12">
        <f t="shared" si="19"/>
        <v>5808</v>
      </c>
      <c r="K100" s="8"/>
      <c r="L100">
        <v>145</v>
      </c>
    </row>
    <row r="101" spans="1:12" ht="15" customHeight="1" x14ac:dyDescent="0.2">
      <c r="A101" s="21"/>
      <c r="B101" s="5"/>
      <c r="C101" s="13"/>
      <c r="D101" s="5" t="s">
        <v>4</v>
      </c>
      <c r="E101" s="4" t="s">
        <v>13</v>
      </c>
      <c r="F101" s="7">
        <v>23</v>
      </c>
      <c r="G101" s="14">
        <v>11</v>
      </c>
      <c r="H101" s="14">
        <v>13</v>
      </c>
      <c r="I101" s="14">
        <f t="shared" si="18"/>
        <v>24</v>
      </c>
      <c r="J101" s="12">
        <f t="shared" si="19"/>
        <v>552</v>
      </c>
      <c r="K101" s="8"/>
      <c r="L101">
        <v>14</v>
      </c>
    </row>
    <row r="102" spans="1:12" ht="15" customHeight="1" x14ac:dyDescent="0.2">
      <c r="A102" s="21"/>
      <c r="B102" s="5"/>
      <c r="C102" s="6"/>
      <c r="D102" s="5" t="s">
        <v>5</v>
      </c>
      <c r="E102" s="4" t="s">
        <v>12</v>
      </c>
      <c r="F102" s="7">
        <v>2</v>
      </c>
      <c r="G102" s="14">
        <v>21</v>
      </c>
      <c r="H102" s="14">
        <v>26</v>
      </c>
      <c r="I102" s="14">
        <f t="shared" si="18"/>
        <v>47</v>
      </c>
      <c r="J102" s="12">
        <f t="shared" si="19"/>
        <v>94</v>
      </c>
      <c r="K102" s="8"/>
      <c r="L102">
        <v>2</v>
      </c>
    </row>
    <row r="103" spans="1:12" ht="15" customHeight="1" x14ac:dyDescent="0.2">
      <c r="A103" s="21"/>
      <c r="B103" s="5"/>
      <c r="C103" s="6"/>
      <c r="D103" s="6" t="s">
        <v>14</v>
      </c>
      <c r="E103" s="4" t="s">
        <v>13</v>
      </c>
      <c r="F103" s="7">
        <v>527</v>
      </c>
      <c r="G103" s="14">
        <v>11</v>
      </c>
      <c r="H103" s="14">
        <v>13</v>
      </c>
      <c r="I103" s="14">
        <f t="shared" si="18"/>
        <v>24</v>
      </c>
      <c r="J103" s="12">
        <f t="shared" si="19"/>
        <v>12648</v>
      </c>
      <c r="K103" s="8"/>
      <c r="L103">
        <v>290</v>
      </c>
    </row>
    <row r="104" spans="1:12" ht="15" customHeight="1" x14ac:dyDescent="0.2">
      <c r="A104" s="21">
        <v>3</v>
      </c>
      <c r="B104" s="5"/>
      <c r="C104" s="13" t="s">
        <v>23</v>
      </c>
      <c r="D104" s="5" t="s">
        <v>22</v>
      </c>
      <c r="E104" s="4" t="s">
        <v>12</v>
      </c>
      <c r="F104" s="7">
        <v>21</v>
      </c>
      <c r="G104" s="14">
        <v>21</v>
      </c>
      <c r="H104" s="14">
        <v>26</v>
      </c>
      <c r="I104" s="14">
        <f t="shared" si="18"/>
        <v>47</v>
      </c>
      <c r="J104" s="12">
        <f t="shared" si="19"/>
        <v>987</v>
      </c>
      <c r="K104" s="8"/>
      <c r="L104">
        <v>21</v>
      </c>
    </row>
    <row r="105" spans="1:12" ht="15" customHeight="1" x14ac:dyDescent="0.2">
      <c r="A105" s="21"/>
      <c r="B105" s="5"/>
      <c r="C105" s="6"/>
      <c r="D105" s="5" t="s">
        <v>3</v>
      </c>
      <c r="E105" s="4" t="s">
        <v>13</v>
      </c>
      <c r="F105" s="7">
        <v>62</v>
      </c>
      <c r="G105" s="14">
        <v>11</v>
      </c>
      <c r="H105" s="14">
        <v>13</v>
      </c>
      <c r="I105" s="14">
        <f t="shared" si="18"/>
        <v>24</v>
      </c>
      <c r="J105" s="12">
        <f t="shared" si="19"/>
        <v>1488</v>
      </c>
      <c r="K105" s="8"/>
      <c r="L105">
        <v>37</v>
      </c>
    </row>
    <row r="106" spans="1:12" ht="15" customHeight="1" x14ac:dyDescent="0.2">
      <c r="A106" s="21" t="s">
        <v>7</v>
      </c>
      <c r="B106" s="5"/>
      <c r="C106" s="6"/>
      <c r="D106" s="5" t="s">
        <v>4</v>
      </c>
      <c r="E106" s="4" t="s">
        <v>13</v>
      </c>
      <c r="F106" s="7">
        <v>2</v>
      </c>
      <c r="G106" s="14">
        <v>11</v>
      </c>
      <c r="H106" s="14">
        <v>13</v>
      </c>
      <c r="I106" s="14">
        <f t="shared" si="18"/>
        <v>24</v>
      </c>
      <c r="J106" s="12">
        <f t="shared" si="19"/>
        <v>48</v>
      </c>
      <c r="K106" s="8"/>
      <c r="L106">
        <v>1</v>
      </c>
    </row>
    <row r="107" spans="1:12" ht="15" customHeight="1" x14ac:dyDescent="0.2">
      <c r="A107" s="21"/>
      <c r="B107" s="5"/>
      <c r="C107" s="6"/>
      <c r="D107" s="5" t="s">
        <v>5</v>
      </c>
      <c r="E107" s="4" t="s">
        <v>12</v>
      </c>
      <c r="F107" s="7">
        <v>1</v>
      </c>
      <c r="G107" s="14">
        <v>21</v>
      </c>
      <c r="H107" s="14">
        <v>26</v>
      </c>
      <c r="I107" s="14">
        <f t="shared" si="18"/>
        <v>47</v>
      </c>
      <c r="J107" s="12">
        <f t="shared" si="19"/>
        <v>47</v>
      </c>
      <c r="K107" s="8"/>
      <c r="L107">
        <v>1</v>
      </c>
    </row>
    <row r="108" spans="1:12" ht="15" customHeight="1" x14ac:dyDescent="0.2">
      <c r="A108" s="21"/>
      <c r="B108" s="5"/>
      <c r="C108" s="6"/>
      <c r="D108" s="5" t="s">
        <v>14</v>
      </c>
      <c r="E108" s="4" t="s">
        <v>13</v>
      </c>
      <c r="F108" s="7">
        <v>613</v>
      </c>
      <c r="G108" s="14">
        <v>11</v>
      </c>
      <c r="H108" s="14">
        <v>13</v>
      </c>
      <c r="I108" s="14">
        <f t="shared" si="18"/>
        <v>24</v>
      </c>
      <c r="J108" s="12">
        <f t="shared" si="19"/>
        <v>14712</v>
      </c>
      <c r="K108" s="8"/>
      <c r="L108">
        <v>337</v>
      </c>
    </row>
    <row r="109" spans="1:12" ht="15" customHeight="1" x14ac:dyDescent="0.2">
      <c r="A109" s="21"/>
      <c r="B109" s="5"/>
      <c r="C109" s="13" t="s">
        <v>15</v>
      </c>
      <c r="D109" s="5" t="s">
        <v>22</v>
      </c>
      <c r="E109" s="4" t="s">
        <v>12</v>
      </c>
      <c r="F109" s="7">
        <v>7</v>
      </c>
      <c r="G109" s="14">
        <v>21</v>
      </c>
      <c r="H109" s="14">
        <v>18</v>
      </c>
      <c r="I109" s="14">
        <f t="shared" si="18"/>
        <v>39</v>
      </c>
      <c r="J109" s="12">
        <f t="shared" si="19"/>
        <v>273</v>
      </c>
      <c r="K109" s="8"/>
      <c r="L109">
        <v>7</v>
      </c>
    </row>
    <row r="110" spans="1:12" ht="15" customHeight="1" x14ac:dyDescent="0.2">
      <c r="A110" s="21"/>
      <c r="B110" s="5"/>
      <c r="C110" s="13" t="s">
        <v>7</v>
      </c>
      <c r="D110" s="6" t="s">
        <v>3</v>
      </c>
      <c r="E110" s="4" t="s">
        <v>13</v>
      </c>
      <c r="F110" s="7">
        <v>3</v>
      </c>
      <c r="G110" s="14">
        <v>11</v>
      </c>
      <c r="H110" s="14">
        <v>9</v>
      </c>
      <c r="I110" s="14">
        <f t="shared" si="18"/>
        <v>20</v>
      </c>
      <c r="J110" s="12">
        <f t="shared" si="19"/>
        <v>60</v>
      </c>
      <c r="K110" s="8"/>
      <c r="L110">
        <v>2</v>
      </c>
    </row>
    <row r="111" spans="1:12" ht="15" customHeight="1" x14ac:dyDescent="0.2">
      <c r="A111" s="21"/>
      <c r="B111" s="5"/>
      <c r="C111" s="6"/>
      <c r="D111" s="5" t="s">
        <v>5</v>
      </c>
      <c r="E111" s="4" t="s">
        <v>12</v>
      </c>
      <c r="F111" s="7">
        <v>1</v>
      </c>
      <c r="G111" s="14">
        <v>21</v>
      </c>
      <c r="H111" s="14">
        <v>18</v>
      </c>
      <c r="I111" s="14">
        <f t="shared" si="18"/>
        <v>39</v>
      </c>
      <c r="J111" s="12">
        <f t="shared" si="19"/>
        <v>39</v>
      </c>
      <c r="K111" s="8"/>
      <c r="L111">
        <v>1</v>
      </c>
    </row>
    <row r="112" spans="1:12" ht="15" customHeight="1" x14ac:dyDescent="0.2">
      <c r="A112" s="21"/>
      <c r="B112" s="5"/>
      <c r="C112" s="6"/>
      <c r="D112" s="5" t="s">
        <v>14</v>
      </c>
      <c r="E112" s="4" t="s">
        <v>13</v>
      </c>
      <c r="F112" s="7">
        <v>178</v>
      </c>
      <c r="G112" s="14">
        <v>11</v>
      </c>
      <c r="H112" s="14">
        <v>9</v>
      </c>
      <c r="I112" s="14">
        <f t="shared" si="18"/>
        <v>20</v>
      </c>
      <c r="J112" s="12">
        <f t="shared" si="19"/>
        <v>3560</v>
      </c>
      <c r="K112" s="8"/>
      <c r="L112">
        <v>98</v>
      </c>
    </row>
    <row r="113" spans="1:12" ht="15" customHeight="1" x14ac:dyDescent="0.2">
      <c r="A113" s="21"/>
      <c r="B113" s="5"/>
      <c r="C113" s="6" t="s">
        <v>24</v>
      </c>
      <c r="D113" s="5" t="s">
        <v>14</v>
      </c>
      <c r="E113" s="4" t="s">
        <v>13</v>
      </c>
      <c r="F113" s="7">
        <v>102</v>
      </c>
      <c r="G113" s="14">
        <v>11</v>
      </c>
      <c r="H113" s="14">
        <v>13</v>
      </c>
      <c r="I113" s="14">
        <f t="shared" si="18"/>
        <v>24</v>
      </c>
      <c r="J113" s="12">
        <f t="shared" si="19"/>
        <v>2448</v>
      </c>
      <c r="K113" s="8"/>
      <c r="L113">
        <v>56</v>
      </c>
    </row>
    <row r="114" spans="1:12" ht="15" customHeight="1" x14ac:dyDescent="0.2">
      <c r="A114" s="21"/>
      <c r="B114" s="47" t="s">
        <v>6</v>
      </c>
      <c r="C114" s="47"/>
      <c r="D114" s="48"/>
      <c r="E114" s="9" t="s">
        <v>12</v>
      </c>
      <c r="F114" s="10">
        <v>1023</v>
      </c>
      <c r="G114" s="19"/>
      <c r="H114" s="19"/>
      <c r="I114" s="19"/>
      <c r="J114" s="16">
        <f>SUM(J98:J113)</f>
        <v>43281</v>
      </c>
      <c r="K114" s="8"/>
      <c r="L114" s="22">
        <f>SUM(L98:L113)</f>
        <v>1023</v>
      </c>
    </row>
    <row r="115" spans="1:12" ht="15" customHeight="1" x14ac:dyDescent="0.2">
      <c r="A115" s="24"/>
      <c r="B115" s="49" t="s">
        <v>25</v>
      </c>
      <c r="C115" s="47"/>
      <c r="D115" s="48"/>
      <c r="E115" s="9" t="s">
        <v>12</v>
      </c>
      <c r="F115" s="23">
        <v>1023</v>
      </c>
      <c r="G115" s="19"/>
      <c r="H115" s="19"/>
      <c r="I115" s="19"/>
      <c r="J115" s="23">
        <v>43281</v>
      </c>
      <c r="K115" s="17">
        <v>2164.0500000000002</v>
      </c>
      <c r="L115" s="23">
        <v>1023</v>
      </c>
    </row>
    <row r="116" spans="1:12" x14ac:dyDescent="0.15">
      <c r="A116"/>
      <c r="F116" s="29">
        <f>F45+F97+F115</f>
        <v>2685</v>
      </c>
      <c r="J116" s="29">
        <f>J45+J97+J115</f>
        <v>112242</v>
      </c>
      <c r="L116" s="29">
        <f>L45+L97+L115</f>
        <v>2685</v>
      </c>
    </row>
    <row r="117" spans="1:12" x14ac:dyDescent="0.15">
      <c r="A117"/>
      <c r="F117" s="30"/>
      <c r="J117" s="30"/>
      <c r="L117" s="30"/>
    </row>
    <row r="118" spans="1:12" x14ac:dyDescent="0.2">
      <c r="L118">
        <v>2685</v>
      </c>
    </row>
    <row r="119" spans="1:12" x14ac:dyDescent="0.2">
      <c r="L119">
        <v>7734</v>
      </c>
    </row>
    <row r="120" spans="1:12" x14ac:dyDescent="0.2">
      <c r="L120">
        <v>9071</v>
      </c>
    </row>
    <row r="121" spans="1:12" x14ac:dyDescent="0.2">
      <c r="L121">
        <v>5964</v>
      </c>
    </row>
    <row r="122" spans="1:12" x14ac:dyDescent="0.2">
      <c r="L122">
        <f>SUM(L118:L121)</f>
        <v>25454</v>
      </c>
    </row>
  </sheetData>
  <mergeCells count="10">
    <mergeCell ref="B114:D114"/>
    <mergeCell ref="B115:D115"/>
    <mergeCell ref="B96:D96"/>
    <mergeCell ref="B35:D35"/>
    <mergeCell ref="B20:D20"/>
    <mergeCell ref="B45:D45"/>
    <mergeCell ref="B44:D44"/>
    <mergeCell ref="B62:D62"/>
    <mergeCell ref="B76:D76"/>
    <mergeCell ref="B97:D97"/>
  </mergeCells>
  <pageMargins left="0.19685039370078741" right="0" top="0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B4" sqref="B4"/>
    </sheetView>
  </sheetViews>
  <sheetFormatPr defaultRowHeight="12.75" x14ac:dyDescent="0.2"/>
  <cols>
    <col min="1" max="1" width="2.85546875" style="20" customWidth="1"/>
    <col min="2" max="2" width="5.140625" customWidth="1"/>
    <col min="3" max="3" width="9.7109375" customWidth="1"/>
    <col min="4" max="4" width="21.5703125" customWidth="1"/>
    <col min="5" max="5" width="7" customWidth="1"/>
    <col min="6" max="6" width="6.7109375" customWidth="1"/>
    <col min="7" max="9" width="5.85546875" customWidth="1"/>
    <col min="10" max="10" width="8.7109375" customWidth="1"/>
    <col min="11" max="11" width="8.42578125" customWidth="1"/>
    <col min="12" max="12" width="7.7109375" customWidth="1"/>
  </cols>
  <sheetData>
    <row r="1" spans="1:12" x14ac:dyDescent="0.2">
      <c r="A1" s="20" t="s">
        <v>19</v>
      </c>
      <c r="D1" s="18"/>
    </row>
    <row r="2" spans="1:12" ht="116.25" customHeight="1" x14ac:dyDescent="0.2">
      <c r="A2" s="25" t="s">
        <v>20</v>
      </c>
      <c r="B2" s="26" t="s">
        <v>2</v>
      </c>
      <c r="C2" s="27" t="s">
        <v>0</v>
      </c>
      <c r="D2" s="1" t="s">
        <v>1</v>
      </c>
      <c r="E2" s="27" t="s">
        <v>36</v>
      </c>
      <c r="F2" s="27" t="s">
        <v>37</v>
      </c>
      <c r="G2" s="28" t="s">
        <v>41</v>
      </c>
      <c r="H2" s="28" t="s">
        <v>42</v>
      </c>
      <c r="I2" s="35" t="s">
        <v>38</v>
      </c>
      <c r="J2" s="35" t="s">
        <v>8</v>
      </c>
      <c r="K2" s="35" t="s">
        <v>18</v>
      </c>
    </row>
    <row r="3" spans="1:12" ht="15" customHeight="1" x14ac:dyDescent="0.2">
      <c r="A3" s="1">
        <v>1</v>
      </c>
      <c r="B3" s="2">
        <v>2</v>
      </c>
      <c r="C3" s="2">
        <v>3</v>
      </c>
      <c r="D3" s="1">
        <v>4</v>
      </c>
      <c r="E3" s="2">
        <v>5</v>
      </c>
      <c r="F3" s="15">
        <v>6</v>
      </c>
      <c r="G3" s="15">
        <v>7</v>
      </c>
      <c r="H3" s="15">
        <v>8</v>
      </c>
      <c r="I3" s="15">
        <v>9</v>
      </c>
      <c r="J3" s="4">
        <v>10</v>
      </c>
      <c r="K3" s="38">
        <v>11</v>
      </c>
    </row>
    <row r="4" spans="1:12" ht="15" customHeight="1" x14ac:dyDescent="0.2">
      <c r="A4" s="21"/>
      <c r="B4" s="5" t="s">
        <v>46</v>
      </c>
      <c r="C4" s="6" t="s">
        <v>17</v>
      </c>
      <c r="D4" s="5" t="s">
        <v>14</v>
      </c>
      <c r="E4" s="13">
        <v>253</v>
      </c>
      <c r="F4" s="33">
        <v>460</v>
      </c>
      <c r="G4" s="14">
        <v>17</v>
      </c>
      <c r="H4" s="43">
        <v>20</v>
      </c>
      <c r="I4" s="43">
        <f t="shared" ref="I4" si="0">SUM(G4+H4)</f>
        <v>37</v>
      </c>
      <c r="J4" s="36">
        <f>F4*I4</f>
        <v>17020</v>
      </c>
      <c r="K4" s="31"/>
    </row>
    <row r="5" spans="1:12" ht="15" customHeight="1" x14ac:dyDescent="0.2">
      <c r="A5" s="21"/>
      <c r="B5" s="5"/>
      <c r="C5" s="6" t="s">
        <v>43</v>
      </c>
      <c r="D5" s="6" t="s">
        <v>14</v>
      </c>
      <c r="E5" s="13">
        <v>31</v>
      </c>
      <c r="F5" s="33">
        <v>56</v>
      </c>
      <c r="G5" s="14">
        <v>17</v>
      </c>
      <c r="H5" s="43">
        <v>20</v>
      </c>
      <c r="I5" s="43">
        <f t="shared" ref="I5" si="1">SUM(G5+H5)</f>
        <v>37</v>
      </c>
      <c r="J5" s="36">
        <f>F5*I5</f>
        <v>2072</v>
      </c>
      <c r="K5" s="8"/>
    </row>
    <row r="6" spans="1:12" ht="15" customHeight="1" x14ac:dyDescent="0.2">
      <c r="A6" s="21"/>
      <c r="B6" s="11"/>
      <c r="C6" s="6" t="s">
        <v>44</v>
      </c>
      <c r="D6" s="6" t="s">
        <v>14</v>
      </c>
      <c r="E6" s="13">
        <v>51</v>
      </c>
      <c r="F6" s="33">
        <v>93</v>
      </c>
      <c r="G6" s="14">
        <v>17</v>
      </c>
      <c r="H6" s="43">
        <v>20</v>
      </c>
      <c r="I6" s="43">
        <f t="shared" ref="I6" si="2">SUM(G6+H6)</f>
        <v>37</v>
      </c>
      <c r="J6" s="36">
        <f>F6*I6</f>
        <v>3441</v>
      </c>
      <c r="K6" s="8"/>
    </row>
    <row r="7" spans="1:12" ht="15" customHeight="1" x14ac:dyDescent="0.2">
      <c r="A7" s="21"/>
      <c r="B7" s="52" t="s">
        <v>39</v>
      </c>
      <c r="C7" s="52"/>
      <c r="D7" s="53"/>
      <c r="E7" s="34">
        <f>SUM(E4:E6)</f>
        <v>335</v>
      </c>
      <c r="F7" s="34">
        <f>SUM(F4:F6)</f>
        <v>609</v>
      </c>
      <c r="G7" s="32"/>
      <c r="H7" s="44"/>
      <c r="I7" s="44"/>
      <c r="J7" s="37">
        <f>SUM(J4:J6)</f>
        <v>22533</v>
      </c>
      <c r="K7" s="8" t="s">
        <v>7</v>
      </c>
      <c r="L7" s="22"/>
    </row>
    <row r="8" spans="1:12" s="42" customFormat="1" ht="13.5" x14ac:dyDescent="0.2">
      <c r="A8" s="39"/>
      <c r="B8" s="50" t="s">
        <v>40</v>
      </c>
      <c r="C8" s="50"/>
      <c r="D8" s="51"/>
      <c r="E8" s="40">
        <f>E7</f>
        <v>335</v>
      </c>
      <c r="F8" s="40">
        <f>F7</f>
        <v>609</v>
      </c>
      <c r="G8" s="41"/>
      <c r="H8" s="41"/>
      <c r="I8" s="41"/>
      <c r="J8" s="40">
        <f>J7</f>
        <v>22533</v>
      </c>
      <c r="K8" s="45">
        <v>1126.6500000000001</v>
      </c>
    </row>
    <row r="17" customFormat="1" x14ac:dyDescent="0.2"/>
    <row r="21" customFormat="1" x14ac:dyDescent="0.2"/>
    <row r="22" customFormat="1" x14ac:dyDescent="0.2"/>
    <row r="23" customFormat="1" x14ac:dyDescent="0.2"/>
    <row r="25" customFormat="1" x14ac:dyDescent="0.2"/>
    <row r="26" customFormat="1" x14ac:dyDescent="0.2"/>
  </sheetData>
  <mergeCells count="2">
    <mergeCell ref="B8:D8"/>
    <mergeCell ref="B7:D7"/>
  </mergeCells>
  <pageMargins left="0.59055118110236227" right="0" top="0.39370078740157483" bottom="0.39370078740157483" header="0.19685039370078741" footer="0.19685039370078741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E7" sqref="E7"/>
    </sheetView>
  </sheetViews>
  <sheetFormatPr defaultRowHeight="12.75" x14ac:dyDescent="0.2"/>
  <cols>
    <col min="1" max="1" width="2.85546875" style="20" customWidth="1"/>
    <col min="2" max="2" width="5.140625" customWidth="1"/>
    <col min="3" max="3" width="9.7109375" customWidth="1"/>
    <col min="4" max="4" width="21.5703125" customWidth="1"/>
    <col min="5" max="5" width="7" customWidth="1"/>
    <col min="6" max="6" width="6.7109375" customWidth="1"/>
    <col min="7" max="9" width="5.85546875" customWidth="1"/>
    <col min="10" max="10" width="8.7109375" customWidth="1"/>
    <col min="11" max="11" width="7.7109375" customWidth="1"/>
  </cols>
  <sheetData>
    <row r="1" spans="1:11" x14ac:dyDescent="0.2">
      <c r="A1" s="20" t="s">
        <v>45</v>
      </c>
      <c r="D1" s="18"/>
    </row>
    <row r="2" spans="1:11" ht="116.25" customHeight="1" x14ac:dyDescent="0.2">
      <c r="A2" s="25" t="s">
        <v>20</v>
      </c>
      <c r="B2" s="26" t="s">
        <v>2</v>
      </c>
      <c r="C2" s="27" t="s">
        <v>0</v>
      </c>
      <c r="D2" s="1" t="s">
        <v>1</v>
      </c>
      <c r="E2" s="27" t="s">
        <v>36</v>
      </c>
      <c r="F2" s="27" t="s">
        <v>37</v>
      </c>
      <c r="G2" s="28" t="s">
        <v>47</v>
      </c>
      <c r="H2" s="28" t="s">
        <v>48</v>
      </c>
      <c r="I2" s="35" t="s">
        <v>38</v>
      </c>
      <c r="J2" s="35" t="s">
        <v>8</v>
      </c>
    </row>
    <row r="3" spans="1:11" ht="15" customHeight="1" x14ac:dyDescent="0.2">
      <c r="A3" s="1">
        <v>1</v>
      </c>
      <c r="B3" s="2">
        <v>2</v>
      </c>
      <c r="C3" s="2">
        <v>3</v>
      </c>
      <c r="D3" s="1">
        <v>4</v>
      </c>
      <c r="E3" s="2">
        <v>5</v>
      </c>
      <c r="F3" s="15">
        <v>6</v>
      </c>
      <c r="G3" s="15">
        <v>7</v>
      </c>
      <c r="H3" s="15">
        <v>8</v>
      </c>
      <c r="I3" s="15">
        <v>9</v>
      </c>
      <c r="J3" s="4">
        <v>10</v>
      </c>
    </row>
    <row r="4" spans="1:11" ht="15" customHeight="1" x14ac:dyDescent="0.2">
      <c r="A4" s="21"/>
      <c r="B4" s="5" t="s">
        <v>46</v>
      </c>
      <c r="C4" s="6" t="s">
        <v>17</v>
      </c>
      <c r="D4" s="5" t="s">
        <v>14</v>
      </c>
      <c r="E4" s="13">
        <v>253</v>
      </c>
      <c r="F4" s="33">
        <v>460</v>
      </c>
      <c r="G4" s="14">
        <v>17</v>
      </c>
      <c r="H4" s="43">
        <v>20</v>
      </c>
      <c r="I4" s="43"/>
      <c r="J4" s="12"/>
    </row>
    <row r="5" spans="1:11" ht="15" customHeight="1" x14ac:dyDescent="0.2">
      <c r="A5" s="21"/>
      <c r="B5" s="5"/>
      <c r="C5" s="6" t="s">
        <v>43</v>
      </c>
      <c r="D5" s="6" t="s">
        <v>14</v>
      </c>
      <c r="E5" s="13">
        <v>31</v>
      </c>
      <c r="F5" s="33">
        <v>56</v>
      </c>
      <c r="G5" s="14">
        <v>17</v>
      </c>
      <c r="H5" s="43">
        <v>20</v>
      </c>
      <c r="I5" s="43"/>
      <c r="J5" s="12"/>
    </row>
    <row r="6" spans="1:11" ht="15" customHeight="1" x14ac:dyDescent="0.2">
      <c r="A6" s="21"/>
      <c r="B6" s="11"/>
      <c r="C6" s="6" t="s">
        <v>44</v>
      </c>
      <c r="D6" s="6" t="s">
        <v>14</v>
      </c>
      <c r="E6" s="13">
        <v>51</v>
      </c>
      <c r="F6" s="33">
        <v>93</v>
      </c>
      <c r="G6" s="14">
        <v>17</v>
      </c>
      <c r="H6" s="43">
        <v>20</v>
      </c>
      <c r="I6" s="43"/>
      <c r="J6" s="12"/>
    </row>
    <row r="7" spans="1:11" ht="15" customHeight="1" x14ac:dyDescent="0.2">
      <c r="A7" s="21"/>
      <c r="B7" s="52" t="s">
        <v>39</v>
      </c>
      <c r="C7" s="52"/>
      <c r="D7" s="53"/>
      <c r="E7" s="34">
        <f>SUM(E4:E6)</f>
        <v>335</v>
      </c>
      <c r="F7" s="34">
        <f>SUM(F4:F6)</f>
        <v>609</v>
      </c>
      <c r="G7" s="32"/>
      <c r="H7" s="44"/>
      <c r="I7" s="44"/>
      <c r="J7" s="46"/>
      <c r="K7" s="22"/>
    </row>
    <row r="8" spans="1:11" s="42" customFormat="1" ht="13.5" x14ac:dyDescent="0.2">
      <c r="A8" s="39"/>
      <c r="B8" s="50" t="s">
        <v>40</v>
      </c>
      <c r="C8" s="50"/>
      <c r="D8" s="51"/>
      <c r="E8" s="40">
        <f>E7</f>
        <v>335</v>
      </c>
      <c r="F8" s="40">
        <f>F7</f>
        <v>609</v>
      </c>
      <c r="G8" s="41"/>
      <c r="H8" s="41"/>
      <c r="I8" s="41"/>
      <c r="J8" s="40"/>
    </row>
    <row r="17" spans="1:1" x14ac:dyDescent="0.2">
      <c r="A17"/>
    </row>
    <row r="21" spans="1:1" x14ac:dyDescent="0.2">
      <c r="A21"/>
    </row>
    <row r="22" spans="1:1" x14ac:dyDescent="0.2">
      <c r="A22"/>
    </row>
    <row r="23" spans="1:1" x14ac:dyDescent="0.2">
      <c r="A23"/>
    </row>
    <row r="25" spans="1:1" x14ac:dyDescent="0.2">
      <c r="A25"/>
    </row>
    <row r="26" spans="1:1" x14ac:dyDescent="0.2">
      <c r="A26"/>
    </row>
  </sheetData>
  <mergeCells count="2">
    <mergeCell ref="B7:D7"/>
    <mergeCell ref="B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МН сеч и тр-т</vt:lpstr>
      <vt:lpstr>Приложение 1</vt:lpstr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Sec</cp:lastModifiedBy>
  <cp:lastPrinted>2019-10-25T06:39:01Z</cp:lastPrinted>
  <dcterms:created xsi:type="dcterms:W3CDTF">2012-01-24T13:22:39Z</dcterms:created>
  <dcterms:modified xsi:type="dcterms:W3CDTF">2023-08-25T07:02:04Z</dcterms:modified>
</cp:coreProperties>
</file>