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Gal\"/>
    </mc:Choice>
  </mc:AlternateContent>
  <bookViews>
    <workbookView xWindow="0" yWindow="1080" windowWidth="9990" windowHeight="4920" activeTab="3"/>
  </bookViews>
  <sheets>
    <sheet name="11" sheetId="48" r:id="rId1"/>
    <sheet name="12" sheetId="49" r:id="rId2"/>
    <sheet name="13" sheetId="50" r:id="rId3"/>
    <sheet name="14" sheetId="51" r:id="rId4"/>
  </sheets>
  <calcPr calcId="162913"/>
</workbook>
</file>

<file path=xl/calcChain.xml><?xml version="1.0" encoding="utf-8"?>
<calcChain xmlns="http://schemas.openxmlformats.org/spreadsheetml/2006/main">
  <c r="I21" i="48" l="1"/>
  <c r="I20" i="48"/>
  <c r="I18" i="48"/>
  <c r="I16" i="48"/>
  <c r="I15" i="48"/>
  <c r="I10" i="48"/>
  <c r="I9" i="48"/>
  <c r="I7" i="48"/>
  <c r="I5" i="48"/>
  <c r="I12" i="48"/>
  <c r="I25" i="48"/>
  <c r="I24" i="48"/>
  <c r="I19" i="48"/>
  <c r="I17" i="48"/>
  <c r="I14" i="48"/>
  <c r="I11" i="48"/>
  <c r="I8" i="48"/>
  <c r="I6" i="48"/>
  <c r="I4" i="48"/>
  <c r="I27" i="50"/>
  <c r="I26" i="50"/>
  <c r="I23" i="50"/>
  <c r="I22" i="50"/>
  <c r="I20" i="50"/>
  <c r="I19" i="50"/>
  <c r="I17" i="50"/>
  <c r="I16" i="50"/>
  <c r="I13" i="50"/>
  <c r="I12" i="50"/>
  <c r="I10" i="50"/>
  <c r="I9" i="50"/>
  <c r="I7" i="50"/>
  <c r="I18" i="50"/>
  <c r="I21" i="50"/>
  <c r="I15" i="50"/>
  <c r="I11" i="50"/>
  <c r="I8" i="50"/>
  <c r="I6" i="50"/>
  <c r="I5" i="50"/>
  <c r="I4" i="50"/>
  <c r="I34" i="51"/>
  <c r="I33" i="51"/>
  <c r="I27" i="51"/>
  <c r="I25" i="51"/>
  <c r="I22" i="51"/>
  <c r="I31" i="51" s="1"/>
  <c r="I18" i="51"/>
  <c r="I16" i="51"/>
  <c r="I12" i="51"/>
  <c r="I9" i="51"/>
  <c r="I7" i="51"/>
  <c r="I30" i="51"/>
  <c r="I29" i="51"/>
  <c r="I28" i="51"/>
  <c r="I26" i="51"/>
  <c r="I24" i="51"/>
  <c r="I23" i="51"/>
  <c r="I20" i="51"/>
  <c r="I19" i="51"/>
  <c r="I17" i="51"/>
  <c r="I15" i="51"/>
  <c r="I14" i="51"/>
  <c r="I13" i="51"/>
  <c r="I11" i="51"/>
  <c r="I10" i="51"/>
  <c r="I8" i="51"/>
  <c r="I6" i="51"/>
  <c r="I5" i="51"/>
  <c r="I4" i="51"/>
  <c r="I21" i="51" s="1"/>
  <c r="I32" i="51" s="1"/>
  <c r="I35" i="51" s="1"/>
  <c r="I16" i="49"/>
  <c r="I15" i="49"/>
  <c r="I12" i="49"/>
  <c r="I10" i="49"/>
  <c r="I9" i="49"/>
  <c r="I7" i="49"/>
  <c r="I11" i="49"/>
  <c r="I8" i="49"/>
  <c r="I6" i="49"/>
  <c r="I5" i="49"/>
  <c r="I4" i="49"/>
  <c r="I13" i="49" l="1"/>
  <c r="I14" i="49" s="1"/>
  <c r="I17" i="49" s="1"/>
  <c r="I22" i="48"/>
  <c r="I13" i="48"/>
  <c r="I24" i="50"/>
  <c r="I14" i="50"/>
  <c r="I23" i="48" l="1"/>
  <c r="I26" i="48" s="1"/>
  <c r="I25" i="50"/>
  <c r="I28" i="50" s="1"/>
  <c r="G31" i="51"/>
  <c r="F31" i="51"/>
  <c r="G21" i="51"/>
  <c r="G32" i="51" s="1"/>
  <c r="F21" i="51"/>
  <c r="F32" i="51" s="1"/>
  <c r="G24" i="50"/>
  <c r="F24" i="50"/>
  <c r="G14" i="50"/>
  <c r="G25" i="50" s="1"/>
  <c r="F14" i="50"/>
  <c r="F25" i="50" s="1"/>
  <c r="G13" i="49"/>
  <c r="G14" i="49" s="1"/>
  <c r="F13" i="49"/>
  <c r="F14" i="49" s="1"/>
  <c r="G22" i="48"/>
  <c r="F22" i="48"/>
  <c r="G13" i="48"/>
  <c r="F13" i="48"/>
  <c r="F23" i="48" s="1"/>
  <c r="G23" i="48" l="1"/>
  <c r="F35" i="51"/>
  <c r="F28" i="50"/>
  <c r="F17" i="49"/>
  <c r="F26" i="48" l="1"/>
</calcChain>
</file>

<file path=xl/sharedStrings.xml><?xml version="1.0" encoding="utf-8"?>
<sst xmlns="http://schemas.openxmlformats.org/spreadsheetml/2006/main" count="316" uniqueCount="42">
  <si>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</si>
  <si>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</si>
  <si>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</si>
  <si>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</si>
  <si>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</si>
  <si>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</si>
  <si>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</si>
  <si>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</si>
  <si>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</si>
  <si>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</si>
  <si>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Обект</t>
  </si>
  <si>
    <t>Трупи за бичене 18-29 см.</t>
  </si>
  <si>
    <t xml:space="preserve">Прогнозно коли-чество дървесина, пл.м3 </t>
  </si>
  <si>
    <t xml:space="preserve">Прогнозно коли-чество дървесина, пр.м3  </t>
  </si>
  <si>
    <t>ВСИЧКО за Обекта</t>
  </si>
  <si>
    <t>Общо: сеч, разкройване и извоз до временен склад</t>
  </si>
  <si>
    <t xml:space="preserve">                                                                                                                                                           ПРИЛОЖЕНИЕ № 1 </t>
  </si>
  <si>
    <t>Благун</t>
  </si>
  <si>
    <t>Мерна единица</t>
  </si>
  <si>
    <t>пл.м3</t>
  </si>
  <si>
    <t>тон</t>
  </si>
  <si>
    <t>пр.м3</t>
  </si>
  <si>
    <t>Товарене, претоварване, транспорт до ТИР станция</t>
  </si>
  <si>
    <t>55-е</t>
  </si>
  <si>
    <t>Зимен дъб</t>
  </si>
  <si>
    <t>Липа</t>
  </si>
  <si>
    <t>237-и</t>
  </si>
  <si>
    <t>Бук</t>
  </si>
  <si>
    <t>Габър</t>
  </si>
  <si>
    <t>61-д</t>
  </si>
  <si>
    <t>61-е</t>
  </si>
  <si>
    <t>223-в</t>
  </si>
  <si>
    <t>225-г</t>
  </si>
  <si>
    <t>58-а</t>
  </si>
  <si>
    <t>Ясен</t>
  </si>
  <si>
    <t>Достигната цена в лв.</t>
  </si>
  <si>
    <t>ЗА ИЗПЪЛНИТЕЛЯ:</t>
  </si>
  <si>
    <t>………..………………</t>
  </si>
  <si>
    <t>ЗА ВЪЗЛОЖИТЕЛЯ: .......................</t>
  </si>
  <si>
    <t>Ръководител счет. отдел: .......................</t>
  </si>
  <si>
    <t xml:space="preserve">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</si>
  <si>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ПРИЛОЖЕНИЕ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</si>
</sst>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2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 textRotation="255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6" xfId="0" applyNumberFormat="1" applyFont="1" applyFill="1" applyBorder="1" applyAlignment="1" applyProtection="1">
      <alignment vertical="top"/>
    </xf>
    <xf numFmtId="0" fontId="3" fillId="0" borderId="7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vertical="top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 vertical="top"/>
    </xf>
    <xf numFmtId="1" fontId="5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 textRotation="90"/>
    </xf>
    <xf numFmtId="0" fontId="3" fillId="0" borderId="5" xfId="0" applyNumberFormat="1" applyFont="1" applyFill="1" applyBorder="1" applyAlignment="1" applyProtection="1">
      <alignment vertical="top"/>
    </xf>
    <xf numFmtId="0" fontId="3" fillId="0" borderId="9" xfId="0" applyNumberFormat="1" applyFont="1" applyFill="1" applyBorder="1" applyAlignment="1" applyProtection="1">
      <alignment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49" fontId="4" fillId="0" borderId="2" xfId="0" applyNumberFormat="1" applyFont="1" applyFill="1" applyBorder="1" applyAlignment="1" applyProtection="1">
      <alignment horizontal="center" vertical="top" textRotation="255"/>
    </xf>
    <xf numFmtId="0" fontId="3" fillId="0" borderId="4" xfId="0" applyNumberFormat="1" applyFont="1" applyFill="1" applyBorder="1" applyAlignment="1" applyProtection="1">
      <alignment vertical="top"/>
    </xf>
    <xf numFmtId="49" fontId="4" fillId="0" borderId="2" xfId="0" applyNumberFormat="1" applyFont="1" applyFill="1" applyBorder="1" applyAlignment="1" applyProtection="1">
      <alignment horizontal="center" vertical="top" textRotation="255"/>
    </xf>
    <xf numFmtId="0" fontId="8" fillId="0" borderId="1" xfId="0" applyNumberFormat="1" applyFont="1" applyFill="1" applyBorder="1" applyAlignment="1" applyProtection="1">
      <alignment vertical="top"/>
    </xf>
    <xf numFmtId="0" fontId="9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/>
    <xf numFmtId="0" fontId="9" fillId="0" borderId="0" xfId="0" applyFont="1" applyFill="1" applyAlignment="1">
      <alignment horizontal="right" vertical="center"/>
    </xf>
    <xf numFmtId="0" fontId="11" fillId="0" borderId="0" xfId="0" applyFont="1" applyAlignment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31" sqref="A31:XFD31"/>
    </sheetView>
  </sheetViews>
  <sheetFormatPr defaultRowHeight="12.75" x14ac:dyDescent="0.2"/>
  <cols>
    <col min="1" max="1" width="4.85546875" style="7" customWidth="1"/>
    <col min="2" max="2" width="5.28515625" customWidth="1"/>
    <col min="3" max="3" width="10.85546875" customWidth="1"/>
    <col min="4" max="4" width="25.140625" customWidth="1"/>
    <col min="5" max="5" width="5.7109375" customWidth="1"/>
    <col min="6" max="6" width="7.7109375" customWidth="1"/>
    <col min="7" max="8" width="6.42578125" customWidth="1"/>
    <col min="9" max="9" width="9.140625" customWidth="1"/>
    <col min="10" max="10" width="7.7109375" customWidth="1"/>
  </cols>
  <sheetData>
    <row r="1" spans="1:9" x14ac:dyDescent="0.2">
      <c r="A1" s="7" t="s">
        <v>40</v>
      </c>
      <c r="D1" s="6"/>
      <c r="E1" s="6"/>
    </row>
    <row r="2" spans="1:9" ht="79.5" customHeight="1" x14ac:dyDescent="0.2">
      <c r="A2" s="11" t="s">
        <v>10</v>
      </c>
      <c r="B2" s="12" t="s">
        <v>2</v>
      </c>
      <c r="C2" s="13" t="s">
        <v>0</v>
      </c>
      <c r="D2" s="1" t="s">
        <v>1</v>
      </c>
      <c r="E2" s="34" t="s">
        <v>18</v>
      </c>
      <c r="F2" s="19" t="s">
        <v>12</v>
      </c>
      <c r="G2" s="19" t="s">
        <v>13</v>
      </c>
      <c r="H2" s="20" t="s">
        <v>35</v>
      </c>
      <c r="I2" s="18" t="s">
        <v>8</v>
      </c>
    </row>
    <row r="3" spans="1:9" s="23" customFormat="1" ht="15" customHeight="1" x14ac:dyDescent="0.2">
      <c r="A3" s="21">
        <v>1</v>
      </c>
      <c r="B3" s="22">
        <v>2</v>
      </c>
      <c r="C3" s="22">
        <v>3</v>
      </c>
      <c r="D3" s="21">
        <v>4</v>
      </c>
      <c r="E3" s="22">
        <v>5</v>
      </c>
      <c r="F3" s="22">
        <v>6</v>
      </c>
      <c r="G3" s="21">
        <v>7</v>
      </c>
      <c r="H3" s="22">
        <v>8</v>
      </c>
      <c r="I3" s="22">
        <v>9</v>
      </c>
    </row>
    <row r="4" spans="1:9" ht="15" customHeight="1" x14ac:dyDescent="0.2">
      <c r="A4" s="8"/>
      <c r="B4" s="2" t="s">
        <v>23</v>
      </c>
      <c r="C4" s="4" t="s">
        <v>24</v>
      </c>
      <c r="D4" s="2" t="s">
        <v>11</v>
      </c>
      <c r="E4" s="4" t="s">
        <v>19</v>
      </c>
      <c r="F4" s="4">
        <v>97</v>
      </c>
      <c r="G4" s="14"/>
      <c r="H4" s="5">
        <v>24.75</v>
      </c>
      <c r="I4" s="30">
        <f>F4*H4</f>
        <v>2400.75</v>
      </c>
    </row>
    <row r="5" spans="1:9" ht="15" customHeight="1" x14ac:dyDescent="0.2">
      <c r="A5" s="8"/>
      <c r="B5" s="2"/>
      <c r="C5" s="3"/>
      <c r="D5" s="2" t="s">
        <v>3</v>
      </c>
      <c r="E5" s="2" t="s">
        <v>21</v>
      </c>
      <c r="F5" s="4">
        <v>19</v>
      </c>
      <c r="G5" s="14">
        <v>32</v>
      </c>
      <c r="H5" s="5">
        <v>13.33</v>
      </c>
      <c r="I5" s="30">
        <f>G5*H5</f>
        <v>426.56</v>
      </c>
    </row>
    <row r="6" spans="1:9" ht="15" customHeight="1" x14ac:dyDescent="0.2">
      <c r="A6" s="8">
        <v>11</v>
      </c>
      <c r="B6" s="2"/>
      <c r="C6" s="3"/>
      <c r="D6" s="2" t="s">
        <v>5</v>
      </c>
      <c r="E6" s="4" t="s">
        <v>19</v>
      </c>
      <c r="F6" s="4">
        <v>10</v>
      </c>
      <c r="G6" s="14"/>
      <c r="H6" s="5">
        <v>24.75</v>
      </c>
      <c r="I6" s="30">
        <f>F6*H6</f>
        <v>247.5</v>
      </c>
    </row>
    <row r="7" spans="1:9" ht="15" customHeight="1" x14ac:dyDescent="0.2">
      <c r="A7" s="42" t="s">
        <v>7</v>
      </c>
      <c r="B7" s="2"/>
      <c r="C7" s="3"/>
      <c r="D7" s="2" t="s">
        <v>9</v>
      </c>
      <c r="E7" s="2" t="s">
        <v>21</v>
      </c>
      <c r="F7" s="4">
        <v>165</v>
      </c>
      <c r="G7" s="14">
        <v>300</v>
      </c>
      <c r="H7" s="5">
        <v>13.33</v>
      </c>
      <c r="I7" s="30">
        <f>G7*H7</f>
        <v>3999</v>
      </c>
    </row>
    <row r="8" spans="1:9" ht="15" customHeight="1" x14ac:dyDescent="0.2">
      <c r="A8" s="8"/>
      <c r="B8" s="39" t="s">
        <v>7</v>
      </c>
      <c r="C8" s="43" t="s">
        <v>25</v>
      </c>
      <c r="D8" s="39" t="s">
        <v>11</v>
      </c>
      <c r="E8" s="4" t="s">
        <v>19</v>
      </c>
      <c r="F8" s="4">
        <v>12</v>
      </c>
      <c r="G8" s="14"/>
      <c r="H8" s="5">
        <v>24.75</v>
      </c>
      <c r="I8" s="30">
        <f>F8*H8</f>
        <v>297</v>
      </c>
    </row>
    <row r="9" spans="1:9" ht="15" customHeight="1" x14ac:dyDescent="0.2">
      <c r="A9" s="8"/>
      <c r="B9" s="2"/>
      <c r="C9" s="3"/>
      <c r="D9" s="2" t="s">
        <v>3</v>
      </c>
      <c r="E9" s="2" t="s">
        <v>21</v>
      </c>
      <c r="F9" s="4">
        <v>7</v>
      </c>
      <c r="G9" s="14">
        <v>12</v>
      </c>
      <c r="H9" s="5">
        <v>12.38</v>
      </c>
      <c r="I9" s="30">
        <f t="shared" ref="I9:I10" si="0">G9*H9</f>
        <v>148.56</v>
      </c>
    </row>
    <row r="10" spans="1:9" ht="15" customHeight="1" x14ac:dyDescent="0.2">
      <c r="A10" s="8" t="s">
        <v>7</v>
      </c>
      <c r="B10" s="2"/>
      <c r="C10" s="3"/>
      <c r="D10" s="2" t="s">
        <v>4</v>
      </c>
      <c r="E10" s="2" t="s">
        <v>21</v>
      </c>
      <c r="F10" s="4">
        <v>1</v>
      </c>
      <c r="G10" s="14">
        <v>2</v>
      </c>
      <c r="H10" s="5">
        <v>12.38</v>
      </c>
      <c r="I10" s="30">
        <f t="shared" si="0"/>
        <v>24.76</v>
      </c>
    </row>
    <row r="11" spans="1:9" ht="15" customHeight="1" x14ac:dyDescent="0.2">
      <c r="A11" s="8" t="s">
        <v>7</v>
      </c>
      <c r="B11" s="2"/>
      <c r="C11" s="3"/>
      <c r="D11" s="2" t="s">
        <v>5</v>
      </c>
      <c r="E11" s="4" t="s">
        <v>19</v>
      </c>
      <c r="F11" s="4">
        <v>1</v>
      </c>
      <c r="G11" s="14"/>
      <c r="H11" s="5">
        <v>24.75</v>
      </c>
      <c r="I11" s="30">
        <f>F11*H11</f>
        <v>24.75</v>
      </c>
    </row>
    <row r="12" spans="1:9" ht="15" customHeight="1" x14ac:dyDescent="0.2">
      <c r="A12" s="42" t="s">
        <v>7</v>
      </c>
      <c r="B12" s="2"/>
      <c r="C12" s="3"/>
      <c r="D12" s="2" t="s">
        <v>9</v>
      </c>
      <c r="E12" s="2" t="s">
        <v>21</v>
      </c>
      <c r="F12" s="4">
        <v>28</v>
      </c>
      <c r="G12" s="14">
        <v>51</v>
      </c>
      <c r="H12" s="5">
        <v>12.38</v>
      </c>
      <c r="I12" s="30">
        <f>G12*H12</f>
        <v>631.38</v>
      </c>
    </row>
    <row r="13" spans="1:9" ht="15" customHeight="1" x14ac:dyDescent="0.2">
      <c r="A13" s="37"/>
      <c r="B13" s="40" t="s">
        <v>6</v>
      </c>
      <c r="C13" s="41"/>
      <c r="D13" s="2"/>
      <c r="E13" s="38" t="s">
        <v>19</v>
      </c>
      <c r="F13" s="15">
        <f>SUM(F4:F12)</f>
        <v>340</v>
      </c>
      <c r="G13" s="33">
        <f>SUM(G4:G12)</f>
        <v>397</v>
      </c>
      <c r="H13" s="16"/>
      <c r="I13" s="33">
        <f>SUM(I4:I12)</f>
        <v>8200.26</v>
      </c>
    </row>
    <row r="14" spans="1:9" ht="15" customHeight="1" x14ac:dyDescent="0.2">
      <c r="A14" s="8"/>
      <c r="B14" s="2" t="s">
        <v>26</v>
      </c>
      <c r="C14" s="4" t="s">
        <v>28</v>
      </c>
      <c r="D14" s="2" t="s">
        <v>11</v>
      </c>
      <c r="E14" s="4" t="s">
        <v>19</v>
      </c>
      <c r="F14" s="4">
        <v>1</v>
      </c>
      <c r="G14" s="14"/>
      <c r="H14" s="5">
        <v>24.75</v>
      </c>
      <c r="I14" s="30">
        <f>F14*H14</f>
        <v>24.75</v>
      </c>
    </row>
    <row r="15" spans="1:9" ht="15" customHeight="1" x14ac:dyDescent="0.2">
      <c r="A15" s="8"/>
      <c r="B15" s="2"/>
      <c r="C15" s="3"/>
      <c r="D15" s="2" t="s">
        <v>3</v>
      </c>
      <c r="E15" s="2" t="s">
        <v>21</v>
      </c>
      <c r="F15" s="4">
        <v>8</v>
      </c>
      <c r="G15" s="14">
        <v>13</v>
      </c>
      <c r="H15" s="5">
        <v>13.33</v>
      </c>
      <c r="I15" s="30">
        <f t="shared" ref="I15:I16" si="1">G15*H15</f>
        <v>173.29</v>
      </c>
    </row>
    <row r="16" spans="1:9" ht="15" customHeight="1" x14ac:dyDescent="0.2">
      <c r="A16" s="8" t="s">
        <v>7</v>
      </c>
      <c r="B16" s="2"/>
      <c r="C16" s="3"/>
      <c r="D16" s="2" t="s">
        <v>4</v>
      </c>
      <c r="E16" s="2" t="s">
        <v>21</v>
      </c>
      <c r="F16" s="4">
        <v>1</v>
      </c>
      <c r="G16" s="14">
        <v>2</v>
      </c>
      <c r="H16" s="5">
        <v>13.33</v>
      </c>
      <c r="I16" s="30">
        <f t="shared" si="1"/>
        <v>26.66</v>
      </c>
    </row>
    <row r="17" spans="1:9" ht="15" customHeight="1" x14ac:dyDescent="0.2">
      <c r="A17" s="8" t="s">
        <v>7</v>
      </c>
      <c r="B17" s="2"/>
      <c r="C17" s="3"/>
      <c r="D17" s="2" t="s">
        <v>5</v>
      </c>
      <c r="E17" s="4" t="s">
        <v>19</v>
      </c>
      <c r="F17" s="4">
        <v>1</v>
      </c>
      <c r="G17" s="14"/>
      <c r="H17" s="5">
        <v>24.75</v>
      </c>
      <c r="I17" s="30">
        <f>F17*H17</f>
        <v>24.75</v>
      </c>
    </row>
    <row r="18" spans="1:9" ht="15" customHeight="1" x14ac:dyDescent="0.2">
      <c r="A18" s="44" t="s">
        <v>7</v>
      </c>
      <c r="B18" s="2"/>
      <c r="C18" s="3"/>
      <c r="D18" s="2" t="s">
        <v>9</v>
      </c>
      <c r="E18" s="2" t="s">
        <v>21</v>
      </c>
      <c r="F18" s="4">
        <v>17</v>
      </c>
      <c r="G18" s="14">
        <v>31</v>
      </c>
      <c r="H18" s="5">
        <v>13.33</v>
      </c>
      <c r="I18" s="30">
        <f>G18*H18</f>
        <v>413.23</v>
      </c>
    </row>
    <row r="19" spans="1:9" ht="15" customHeight="1" x14ac:dyDescent="0.2">
      <c r="A19" s="8"/>
      <c r="B19" s="39" t="s">
        <v>7</v>
      </c>
      <c r="C19" s="43" t="s">
        <v>27</v>
      </c>
      <c r="D19" s="39" t="s">
        <v>11</v>
      </c>
      <c r="E19" s="4" t="s">
        <v>19</v>
      </c>
      <c r="F19" s="4">
        <v>1</v>
      </c>
      <c r="G19" s="14"/>
      <c r="H19" s="5">
        <v>24.75</v>
      </c>
      <c r="I19" s="30">
        <f>F19*H19</f>
        <v>24.75</v>
      </c>
    </row>
    <row r="20" spans="1:9" ht="15" customHeight="1" x14ac:dyDescent="0.2">
      <c r="A20" s="8"/>
      <c r="B20" s="2"/>
      <c r="C20" s="3"/>
      <c r="D20" s="2" t="s">
        <v>3</v>
      </c>
      <c r="E20" s="2" t="s">
        <v>21</v>
      </c>
      <c r="F20" s="4">
        <v>2</v>
      </c>
      <c r="G20" s="14">
        <v>3</v>
      </c>
      <c r="H20" s="5">
        <v>13.33</v>
      </c>
      <c r="I20" s="30">
        <f t="shared" ref="I20:I21" si="2">G20*H20</f>
        <v>39.99</v>
      </c>
    </row>
    <row r="21" spans="1:9" ht="15" customHeight="1" x14ac:dyDescent="0.2">
      <c r="A21" s="44" t="s">
        <v>7</v>
      </c>
      <c r="B21" s="2"/>
      <c r="C21" s="3"/>
      <c r="D21" s="2" t="s">
        <v>9</v>
      </c>
      <c r="E21" s="2" t="s">
        <v>21</v>
      </c>
      <c r="F21" s="4">
        <v>4</v>
      </c>
      <c r="G21" s="14">
        <v>7</v>
      </c>
      <c r="H21" s="5">
        <v>13.33</v>
      </c>
      <c r="I21" s="30">
        <f t="shared" si="2"/>
        <v>93.31</v>
      </c>
    </row>
    <row r="22" spans="1:9" ht="15" customHeight="1" x14ac:dyDescent="0.2">
      <c r="A22" s="37"/>
      <c r="B22" s="40" t="s">
        <v>6</v>
      </c>
      <c r="C22" s="41"/>
      <c r="D22" s="2"/>
      <c r="E22" s="38" t="s">
        <v>19</v>
      </c>
      <c r="F22" s="15">
        <f>SUM(F14:F21)</f>
        <v>35</v>
      </c>
      <c r="G22" s="33">
        <f>SUM(G14:G21)</f>
        <v>56</v>
      </c>
      <c r="H22" s="16"/>
      <c r="I22" s="33">
        <f>SUM(I14:I21)</f>
        <v>820.73</v>
      </c>
    </row>
    <row r="23" spans="1:9" s="9" customFormat="1" ht="15" customHeight="1" x14ac:dyDescent="0.2">
      <c r="A23" s="8"/>
      <c r="B23" s="28" t="s">
        <v>15</v>
      </c>
      <c r="C23" s="29"/>
      <c r="D23" s="28"/>
      <c r="E23" s="15" t="s">
        <v>19</v>
      </c>
      <c r="F23" s="15">
        <f>F13+F22</f>
        <v>375</v>
      </c>
      <c r="G23" s="15">
        <f>G13+G22</f>
        <v>453</v>
      </c>
      <c r="H23" s="16"/>
      <c r="I23" s="15">
        <f>I13+I22</f>
        <v>9020.99</v>
      </c>
    </row>
    <row r="24" spans="1:9" s="24" customFormat="1" x14ac:dyDescent="0.2">
      <c r="A24" s="31"/>
      <c r="B24" s="25" t="s">
        <v>22</v>
      </c>
      <c r="C24" s="25"/>
      <c r="D24" s="26"/>
      <c r="E24" s="15" t="s">
        <v>19</v>
      </c>
      <c r="F24" s="4">
        <v>5</v>
      </c>
      <c r="G24" s="4"/>
      <c r="H24" s="45">
        <v>24.5</v>
      </c>
      <c r="I24" s="30">
        <f t="shared" ref="I24:I25" si="3">F24*H24</f>
        <v>122.5</v>
      </c>
    </row>
    <row r="25" spans="1:9" s="24" customFormat="1" x14ac:dyDescent="0.2">
      <c r="A25" s="31"/>
      <c r="B25" s="35" t="s">
        <v>22</v>
      </c>
      <c r="C25" s="36"/>
      <c r="D25" s="27"/>
      <c r="E25" s="15" t="s">
        <v>20</v>
      </c>
      <c r="F25" s="4">
        <v>50</v>
      </c>
      <c r="G25" s="4"/>
      <c r="H25" s="45">
        <v>20</v>
      </c>
      <c r="I25" s="30">
        <f t="shared" si="3"/>
        <v>1000</v>
      </c>
    </row>
    <row r="26" spans="1:9" s="9" customFormat="1" ht="15" customHeight="1" x14ac:dyDescent="0.2">
      <c r="A26" s="10"/>
      <c r="B26" s="28" t="s">
        <v>14</v>
      </c>
      <c r="C26" s="29"/>
      <c r="D26" s="28"/>
      <c r="E26" s="15" t="s">
        <v>19</v>
      </c>
      <c r="F26" s="15">
        <f>F23</f>
        <v>375</v>
      </c>
      <c r="G26" s="15" t="s">
        <v>7</v>
      </c>
      <c r="H26" s="16"/>
      <c r="I26" s="33">
        <f>SUM(I23:I25)</f>
        <v>10143.49</v>
      </c>
    </row>
    <row r="29" spans="1:9" ht="15.75" x14ac:dyDescent="0.25">
      <c r="B29" s="46" t="s">
        <v>38</v>
      </c>
      <c r="C29" s="46"/>
      <c r="D29" s="46"/>
      <c r="E29" s="47"/>
      <c r="F29" s="48" t="s">
        <v>36</v>
      </c>
      <c r="G29" s="49" t="s">
        <v>37</v>
      </c>
    </row>
    <row r="30" spans="1:9" ht="15.75" x14ac:dyDescent="0.25">
      <c r="B30" s="47"/>
      <c r="C30" s="51"/>
      <c r="D30" s="46"/>
      <c r="E30" s="47"/>
      <c r="F30" s="47"/>
      <c r="G30" s="50"/>
    </row>
    <row r="31" spans="1:9" ht="15.75" x14ac:dyDescent="0.25">
      <c r="B31" s="46"/>
      <c r="C31" s="46"/>
      <c r="D31" s="46"/>
      <c r="E31" s="46"/>
      <c r="F31" s="47"/>
      <c r="G31" s="47"/>
      <c r="I31" t="s">
        <v>7</v>
      </c>
    </row>
    <row r="32" spans="1:9" ht="15.75" x14ac:dyDescent="0.25">
      <c r="B32" s="46"/>
      <c r="C32" s="46"/>
      <c r="D32" s="46"/>
      <c r="E32" s="46"/>
      <c r="F32" s="47"/>
      <c r="G32" s="47"/>
    </row>
    <row r="33" spans="2:7" ht="15.75" x14ac:dyDescent="0.25">
      <c r="B33" s="46"/>
      <c r="C33" s="46"/>
      <c r="D33" s="46"/>
      <c r="E33" s="46"/>
      <c r="F33" s="47"/>
      <c r="G33" s="47"/>
    </row>
    <row r="34" spans="2:7" ht="15.75" x14ac:dyDescent="0.25">
      <c r="B34" s="46"/>
      <c r="C34" s="46"/>
      <c r="D34" s="46"/>
      <c r="E34" s="46"/>
      <c r="F34" s="47"/>
      <c r="G34" s="47"/>
    </row>
    <row r="35" spans="2:7" ht="15.75" x14ac:dyDescent="0.25">
      <c r="B35" s="46" t="s">
        <v>39</v>
      </c>
      <c r="C35" s="46"/>
      <c r="D35" s="46"/>
      <c r="E35" s="46"/>
      <c r="F35" s="47"/>
      <c r="G35" s="47"/>
    </row>
  </sheetData>
  <pageMargins left="0.70866141732283472" right="0.31496062992125984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27" sqref="A27:XFD27"/>
    </sheetView>
  </sheetViews>
  <sheetFormatPr defaultRowHeight="12.75" x14ac:dyDescent="0.2"/>
  <cols>
    <col min="1" max="1" width="4.85546875" style="7" customWidth="1"/>
    <col min="2" max="2" width="5.28515625" customWidth="1"/>
    <col min="3" max="3" width="10.85546875" customWidth="1"/>
    <col min="4" max="4" width="25.140625" customWidth="1"/>
    <col min="5" max="5" width="5.7109375" customWidth="1"/>
    <col min="6" max="6" width="7.7109375" customWidth="1"/>
    <col min="7" max="8" width="6.42578125" customWidth="1"/>
    <col min="9" max="9" width="9.140625" customWidth="1"/>
    <col min="10" max="10" width="7.7109375" customWidth="1"/>
  </cols>
  <sheetData>
    <row r="1" spans="1:9" x14ac:dyDescent="0.2">
      <c r="A1" s="7" t="s">
        <v>41</v>
      </c>
      <c r="D1" s="6"/>
      <c r="E1" s="6"/>
    </row>
    <row r="2" spans="1:9" ht="79.5" customHeight="1" x14ac:dyDescent="0.2">
      <c r="A2" s="11" t="s">
        <v>10</v>
      </c>
      <c r="B2" s="12" t="s">
        <v>2</v>
      </c>
      <c r="C2" s="13" t="s">
        <v>0</v>
      </c>
      <c r="D2" s="1" t="s">
        <v>1</v>
      </c>
      <c r="E2" s="34" t="s">
        <v>18</v>
      </c>
      <c r="F2" s="19" t="s">
        <v>12</v>
      </c>
      <c r="G2" s="19" t="s">
        <v>13</v>
      </c>
      <c r="H2" s="20" t="s">
        <v>35</v>
      </c>
      <c r="I2" s="18" t="s">
        <v>8</v>
      </c>
    </row>
    <row r="3" spans="1:9" s="23" customFormat="1" ht="15" customHeight="1" x14ac:dyDescent="0.2">
      <c r="A3" s="21">
        <v>1</v>
      </c>
      <c r="B3" s="22">
        <v>2</v>
      </c>
      <c r="C3" s="22">
        <v>3</v>
      </c>
      <c r="D3" s="21">
        <v>4</v>
      </c>
      <c r="E3" s="22">
        <v>5</v>
      </c>
      <c r="F3" s="22">
        <v>6</v>
      </c>
      <c r="G3" s="21">
        <v>7</v>
      </c>
      <c r="H3" s="22">
        <v>8</v>
      </c>
      <c r="I3" s="22">
        <v>9</v>
      </c>
    </row>
    <row r="4" spans="1:9" ht="15" customHeight="1" x14ac:dyDescent="0.2">
      <c r="A4" s="8"/>
      <c r="B4" s="2" t="s">
        <v>29</v>
      </c>
      <c r="C4" s="4" t="s">
        <v>17</v>
      </c>
      <c r="D4" s="2" t="s">
        <v>11</v>
      </c>
      <c r="E4" s="4" t="s">
        <v>19</v>
      </c>
      <c r="F4" s="4">
        <v>56</v>
      </c>
      <c r="G4" s="14"/>
      <c r="H4" s="5">
        <v>26</v>
      </c>
      <c r="I4" s="30">
        <f>F4*H4</f>
        <v>1456</v>
      </c>
    </row>
    <row r="5" spans="1:9" ht="15" customHeight="1" x14ac:dyDescent="0.2">
      <c r="A5" s="8"/>
      <c r="B5" s="2"/>
      <c r="C5" s="3"/>
      <c r="D5" s="2" t="s">
        <v>3</v>
      </c>
      <c r="E5" s="2" t="s">
        <v>21</v>
      </c>
      <c r="F5" s="4">
        <v>58</v>
      </c>
      <c r="G5" s="14">
        <v>97</v>
      </c>
      <c r="H5" s="5">
        <v>14</v>
      </c>
      <c r="I5" s="30">
        <f>G5*H5</f>
        <v>1358</v>
      </c>
    </row>
    <row r="6" spans="1:9" ht="15" customHeight="1" x14ac:dyDescent="0.2">
      <c r="A6" s="8">
        <v>12</v>
      </c>
      <c r="B6" s="2"/>
      <c r="C6" s="3"/>
      <c r="D6" s="2" t="s">
        <v>5</v>
      </c>
      <c r="E6" s="4" t="s">
        <v>19</v>
      </c>
      <c r="F6" s="4">
        <v>6</v>
      </c>
      <c r="G6" s="14"/>
      <c r="H6" s="5">
        <v>26</v>
      </c>
      <c r="I6" s="30">
        <f>F6*H6</f>
        <v>156</v>
      </c>
    </row>
    <row r="7" spans="1:9" ht="15" customHeight="1" x14ac:dyDescent="0.2">
      <c r="A7" s="44" t="s">
        <v>7</v>
      </c>
      <c r="B7" s="2"/>
      <c r="C7" s="3"/>
      <c r="D7" s="2" t="s">
        <v>9</v>
      </c>
      <c r="E7" s="2" t="s">
        <v>21</v>
      </c>
      <c r="F7" s="4">
        <v>176</v>
      </c>
      <c r="G7" s="14">
        <v>320</v>
      </c>
      <c r="H7" s="5">
        <v>14</v>
      </c>
      <c r="I7" s="30">
        <f>G7*H7</f>
        <v>4480</v>
      </c>
    </row>
    <row r="8" spans="1:9" ht="15" customHeight="1" x14ac:dyDescent="0.2">
      <c r="A8" s="8"/>
      <c r="B8" s="39" t="s">
        <v>7</v>
      </c>
      <c r="C8" s="43" t="s">
        <v>25</v>
      </c>
      <c r="D8" s="39" t="s">
        <v>11</v>
      </c>
      <c r="E8" s="4" t="s">
        <v>19</v>
      </c>
      <c r="F8" s="4">
        <v>5</v>
      </c>
      <c r="G8" s="14"/>
      <c r="H8" s="5">
        <v>26</v>
      </c>
      <c r="I8" s="30">
        <f>F8*H8</f>
        <v>130</v>
      </c>
    </row>
    <row r="9" spans="1:9" ht="15" customHeight="1" x14ac:dyDescent="0.2">
      <c r="A9" s="8"/>
      <c r="B9" s="2"/>
      <c r="C9" s="3"/>
      <c r="D9" s="2" t="s">
        <v>3</v>
      </c>
      <c r="E9" s="2" t="s">
        <v>21</v>
      </c>
      <c r="F9" s="4">
        <v>11</v>
      </c>
      <c r="G9" s="14">
        <v>18</v>
      </c>
      <c r="H9" s="5">
        <v>13</v>
      </c>
      <c r="I9" s="30">
        <f>G9*H9</f>
        <v>234</v>
      </c>
    </row>
    <row r="10" spans="1:9" ht="15" customHeight="1" x14ac:dyDescent="0.2">
      <c r="A10" s="8" t="s">
        <v>7</v>
      </c>
      <c r="B10" s="2"/>
      <c r="C10" s="3"/>
      <c r="D10" s="2" t="s">
        <v>4</v>
      </c>
      <c r="E10" s="2" t="s">
        <v>21</v>
      </c>
      <c r="F10" s="4">
        <v>1</v>
      </c>
      <c r="G10" s="14">
        <v>2</v>
      </c>
      <c r="H10" s="5">
        <v>13</v>
      </c>
      <c r="I10" s="30">
        <f>G10*H10</f>
        <v>26</v>
      </c>
    </row>
    <row r="11" spans="1:9" ht="15" customHeight="1" x14ac:dyDescent="0.2">
      <c r="A11" s="8" t="s">
        <v>7</v>
      </c>
      <c r="B11" s="2"/>
      <c r="C11" s="3"/>
      <c r="D11" s="2" t="s">
        <v>5</v>
      </c>
      <c r="E11" s="4" t="s">
        <v>19</v>
      </c>
      <c r="F11" s="4">
        <v>1</v>
      </c>
      <c r="G11" s="14"/>
      <c r="H11" s="5">
        <v>26</v>
      </c>
      <c r="I11" s="30">
        <f>F11*H11</f>
        <v>26</v>
      </c>
    </row>
    <row r="12" spans="1:9" ht="15" customHeight="1" x14ac:dyDescent="0.2">
      <c r="A12" s="44" t="s">
        <v>7</v>
      </c>
      <c r="B12" s="2"/>
      <c r="C12" s="3"/>
      <c r="D12" s="2" t="s">
        <v>9</v>
      </c>
      <c r="E12" s="2" t="s">
        <v>21</v>
      </c>
      <c r="F12" s="4">
        <v>24</v>
      </c>
      <c r="G12" s="14">
        <v>44</v>
      </c>
      <c r="H12" s="5">
        <v>13</v>
      </c>
      <c r="I12" s="30">
        <f>G12*H12</f>
        <v>572</v>
      </c>
    </row>
    <row r="13" spans="1:9" ht="15" customHeight="1" x14ac:dyDescent="0.2">
      <c r="A13" s="37"/>
      <c r="B13" s="40" t="s">
        <v>6</v>
      </c>
      <c r="C13" s="41"/>
      <c r="D13" s="2"/>
      <c r="E13" s="38" t="s">
        <v>19</v>
      </c>
      <c r="F13" s="15">
        <f>SUM(F4:F12)</f>
        <v>338</v>
      </c>
      <c r="G13" s="33">
        <f>SUM(G4:G12)</f>
        <v>481</v>
      </c>
      <c r="H13" s="16"/>
      <c r="I13" s="33">
        <f>SUM(I4:I12)</f>
        <v>8438</v>
      </c>
    </row>
    <row r="14" spans="1:9" s="9" customFormat="1" ht="15" customHeight="1" x14ac:dyDescent="0.2">
      <c r="A14" s="8"/>
      <c r="B14" s="28" t="s">
        <v>15</v>
      </c>
      <c r="C14" s="29"/>
      <c r="D14" s="28"/>
      <c r="E14" s="15" t="s">
        <v>19</v>
      </c>
      <c r="F14" s="15">
        <f>F13</f>
        <v>338</v>
      </c>
      <c r="G14" s="15">
        <f>G13</f>
        <v>481</v>
      </c>
      <c r="H14" s="16"/>
      <c r="I14" s="17">
        <f>I13</f>
        <v>8438</v>
      </c>
    </row>
    <row r="15" spans="1:9" s="24" customFormat="1" x14ac:dyDescent="0.2">
      <c r="A15" s="31"/>
      <c r="B15" s="25" t="s">
        <v>22</v>
      </c>
      <c r="C15" s="25"/>
      <c r="D15" s="26"/>
      <c r="E15" s="15" t="s">
        <v>19</v>
      </c>
      <c r="F15" s="4">
        <v>5</v>
      </c>
      <c r="G15" s="4"/>
      <c r="H15" s="45">
        <v>26</v>
      </c>
      <c r="I15" s="30">
        <f>F15*H15</f>
        <v>130</v>
      </c>
    </row>
    <row r="16" spans="1:9" s="24" customFormat="1" x14ac:dyDescent="0.2">
      <c r="A16" s="31"/>
      <c r="B16" s="35" t="s">
        <v>22</v>
      </c>
      <c r="C16" s="36"/>
      <c r="D16" s="27"/>
      <c r="E16" s="15" t="s">
        <v>20</v>
      </c>
      <c r="F16" s="4">
        <v>50</v>
      </c>
      <c r="G16" s="4"/>
      <c r="H16" s="45">
        <v>21</v>
      </c>
      <c r="I16" s="30">
        <f>F16*H16</f>
        <v>1050</v>
      </c>
    </row>
    <row r="17" spans="1:9" s="9" customFormat="1" ht="15" customHeight="1" x14ac:dyDescent="0.2">
      <c r="A17" s="10"/>
      <c r="B17" s="28" t="s">
        <v>14</v>
      </c>
      <c r="C17" s="29"/>
      <c r="D17" s="28"/>
      <c r="E17" s="15" t="s">
        <v>19</v>
      </c>
      <c r="F17" s="15">
        <f>F14</f>
        <v>338</v>
      </c>
      <c r="G17" s="15" t="s">
        <v>7</v>
      </c>
      <c r="H17" s="16"/>
      <c r="I17" s="33">
        <f>SUM(I14:I16)</f>
        <v>9618</v>
      </c>
    </row>
    <row r="24" spans="1:9" ht="15.75" x14ac:dyDescent="0.25">
      <c r="B24" s="46" t="s">
        <v>38</v>
      </c>
      <c r="C24" s="46"/>
      <c r="D24" s="46"/>
      <c r="E24" s="47"/>
      <c r="F24" s="48" t="s">
        <v>36</v>
      </c>
      <c r="G24" s="49" t="s">
        <v>37</v>
      </c>
    </row>
    <row r="25" spans="1:9" ht="15.75" x14ac:dyDescent="0.25">
      <c r="B25" s="47"/>
      <c r="C25" s="51"/>
      <c r="D25" s="46"/>
      <c r="E25" s="47"/>
      <c r="F25" s="47"/>
      <c r="G25" s="50"/>
    </row>
    <row r="26" spans="1:9" ht="15.75" x14ac:dyDescent="0.25">
      <c r="B26" s="47"/>
      <c r="C26" s="51"/>
      <c r="D26" s="46"/>
      <c r="E26" s="47"/>
      <c r="F26" s="47"/>
      <c r="G26" s="50"/>
    </row>
    <row r="27" spans="1:9" ht="15.75" x14ac:dyDescent="0.25">
      <c r="B27" s="46"/>
      <c r="C27" s="46"/>
      <c r="D27" s="46"/>
      <c r="E27" s="46"/>
      <c r="F27" s="47"/>
      <c r="G27" s="47"/>
    </row>
    <row r="28" spans="1:9" ht="15.75" x14ac:dyDescent="0.25">
      <c r="B28" s="46"/>
      <c r="C28" s="46"/>
      <c r="D28" s="46"/>
      <c r="E28" s="46"/>
      <c r="F28" s="47"/>
      <c r="G28" s="47"/>
    </row>
    <row r="29" spans="1:9" ht="15.75" x14ac:dyDescent="0.25">
      <c r="B29" s="46"/>
      <c r="C29" s="46"/>
      <c r="D29" s="46"/>
      <c r="E29" s="46"/>
      <c r="F29" s="47"/>
      <c r="G29" s="47"/>
    </row>
    <row r="30" spans="1:9" ht="15.75" x14ac:dyDescent="0.25">
      <c r="B30" s="46" t="s">
        <v>39</v>
      </c>
      <c r="C30" s="46"/>
      <c r="D30" s="46"/>
      <c r="E30" s="46"/>
      <c r="F30" s="47"/>
      <c r="G30" s="4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D4" sqref="D4"/>
    </sheetView>
  </sheetViews>
  <sheetFormatPr defaultRowHeight="12.75" x14ac:dyDescent="0.2"/>
  <cols>
    <col min="1" max="1" width="4.85546875" style="7" customWidth="1"/>
    <col min="2" max="2" width="5.28515625" customWidth="1"/>
    <col min="3" max="3" width="10.85546875" customWidth="1"/>
    <col min="4" max="4" width="25.140625" customWidth="1"/>
    <col min="5" max="5" width="5.7109375" customWidth="1"/>
    <col min="6" max="6" width="7.7109375" customWidth="1"/>
    <col min="7" max="8" width="6.42578125" customWidth="1"/>
    <col min="9" max="9" width="9.140625" customWidth="1"/>
    <col min="10" max="10" width="7.7109375" customWidth="1"/>
  </cols>
  <sheetData>
    <row r="1" spans="1:9" x14ac:dyDescent="0.2">
      <c r="A1" s="7" t="s">
        <v>41</v>
      </c>
      <c r="D1" s="6"/>
      <c r="E1" s="6"/>
    </row>
    <row r="2" spans="1:9" ht="79.5" customHeight="1" x14ac:dyDescent="0.2">
      <c r="A2" s="11" t="s">
        <v>10</v>
      </c>
      <c r="B2" s="12" t="s">
        <v>2</v>
      </c>
      <c r="C2" s="13" t="s">
        <v>0</v>
      </c>
      <c r="D2" s="1" t="s">
        <v>1</v>
      </c>
      <c r="E2" s="34" t="s">
        <v>18</v>
      </c>
      <c r="F2" s="19" t="s">
        <v>12</v>
      </c>
      <c r="G2" s="19" t="s">
        <v>13</v>
      </c>
      <c r="H2" s="20" t="s">
        <v>35</v>
      </c>
      <c r="I2" s="18" t="s">
        <v>8</v>
      </c>
    </row>
    <row r="3" spans="1:9" s="23" customFormat="1" ht="15" customHeight="1" x14ac:dyDescent="0.2">
      <c r="A3" s="21">
        <v>1</v>
      </c>
      <c r="B3" s="22">
        <v>2</v>
      </c>
      <c r="C3" s="22">
        <v>3</v>
      </c>
      <c r="D3" s="21">
        <v>4</v>
      </c>
      <c r="E3" s="22">
        <v>5</v>
      </c>
      <c r="F3" s="22">
        <v>6</v>
      </c>
      <c r="G3" s="21">
        <v>7</v>
      </c>
      <c r="H3" s="22">
        <v>8</v>
      </c>
      <c r="I3" s="22">
        <v>9</v>
      </c>
    </row>
    <row r="4" spans="1:9" ht="15" customHeight="1" x14ac:dyDescent="0.2">
      <c r="A4" s="8"/>
      <c r="B4" s="2" t="s">
        <v>30</v>
      </c>
      <c r="C4" s="4" t="s">
        <v>17</v>
      </c>
      <c r="D4" s="2" t="s">
        <v>11</v>
      </c>
      <c r="E4" s="4" t="s">
        <v>19</v>
      </c>
      <c r="F4" s="4">
        <v>43</v>
      </c>
      <c r="G4" s="14"/>
      <c r="H4" s="5">
        <v>24.76</v>
      </c>
      <c r="I4" s="30">
        <f>F4*H4</f>
        <v>1064.68</v>
      </c>
    </row>
    <row r="5" spans="1:9" ht="15" customHeight="1" x14ac:dyDescent="0.2">
      <c r="A5" s="8"/>
      <c r="B5" s="2"/>
      <c r="C5" s="3"/>
      <c r="D5" s="2" t="s">
        <v>3</v>
      </c>
      <c r="E5" s="2" t="s">
        <v>21</v>
      </c>
      <c r="F5" s="4">
        <v>31</v>
      </c>
      <c r="G5" s="14">
        <v>52</v>
      </c>
      <c r="H5" s="5">
        <v>13.34</v>
      </c>
      <c r="I5" s="30">
        <f>G5*H5</f>
        <v>693.68</v>
      </c>
    </row>
    <row r="6" spans="1:9" ht="15" customHeight="1" x14ac:dyDescent="0.2">
      <c r="A6" s="8">
        <v>13</v>
      </c>
      <c r="B6" s="2"/>
      <c r="C6" s="3"/>
      <c r="D6" s="2" t="s">
        <v>5</v>
      </c>
      <c r="E6" s="4" t="s">
        <v>19</v>
      </c>
      <c r="F6" s="4">
        <v>1</v>
      </c>
      <c r="G6" s="14"/>
      <c r="H6" s="5">
        <v>24.76</v>
      </c>
      <c r="I6" s="30">
        <f>F6*H6</f>
        <v>24.76</v>
      </c>
    </row>
    <row r="7" spans="1:9" ht="15" customHeight="1" x14ac:dyDescent="0.2">
      <c r="A7" s="44" t="s">
        <v>7</v>
      </c>
      <c r="B7" s="2"/>
      <c r="C7" s="3"/>
      <c r="D7" s="2" t="s">
        <v>9</v>
      </c>
      <c r="E7" s="2" t="s">
        <v>21</v>
      </c>
      <c r="F7" s="4">
        <v>145</v>
      </c>
      <c r="G7" s="14">
        <v>264</v>
      </c>
      <c r="H7" s="5">
        <v>13.34</v>
      </c>
      <c r="I7" s="30">
        <f>G7*H7</f>
        <v>3521.7599999999998</v>
      </c>
    </row>
    <row r="8" spans="1:9" ht="15" customHeight="1" x14ac:dyDescent="0.2">
      <c r="A8" s="8"/>
      <c r="B8" s="39" t="s">
        <v>7</v>
      </c>
      <c r="C8" s="43" t="s">
        <v>28</v>
      </c>
      <c r="D8" s="39" t="s">
        <v>11</v>
      </c>
      <c r="E8" s="4" t="s">
        <v>19</v>
      </c>
      <c r="F8" s="4">
        <v>1</v>
      </c>
      <c r="G8" s="14"/>
      <c r="H8" s="5">
        <v>24.76</v>
      </c>
      <c r="I8" s="30">
        <f>F8*H8</f>
        <v>24.76</v>
      </c>
    </row>
    <row r="9" spans="1:9" ht="15" customHeight="1" x14ac:dyDescent="0.2">
      <c r="A9" s="8"/>
      <c r="B9" s="2"/>
      <c r="C9" s="3"/>
      <c r="D9" s="2" t="s">
        <v>3</v>
      </c>
      <c r="E9" s="2" t="s">
        <v>21</v>
      </c>
      <c r="F9" s="4">
        <v>2</v>
      </c>
      <c r="G9" s="14">
        <v>3</v>
      </c>
      <c r="H9" s="5">
        <v>13.34</v>
      </c>
      <c r="I9" s="30">
        <f t="shared" ref="I9:I10" si="0">G9*H9</f>
        <v>40.019999999999996</v>
      </c>
    </row>
    <row r="10" spans="1:9" ht="15" customHeight="1" x14ac:dyDescent="0.2">
      <c r="A10" s="44" t="s">
        <v>7</v>
      </c>
      <c r="B10" s="2"/>
      <c r="C10" s="3"/>
      <c r="D10" s="2" t="s">
        <v>9</v>
      </c>
      <c r="E10" s="2" t="s">
        <v>21</v>
      </c>
      <c r="F10" s="4">
        <v>5</v>
      </c>
      <c r="G10" s="14">
        <v>9</v>
      </c>
      <c r="H10" s="5">
        <v>13.34</v>
      </c>
      <c r="I10" s="30">
        <f t="shared" si="0"/>
        <v>120.06</v>
      </c>
    </row>
    <row r="11" spans="1:9" ht="15" customHeight="1" x14ac:dyDescent="0.2">
      <c r="A11" s="8"/>
      <c r="B11" s="39" t="s">
        <v>7</v>
      </c>
      <c r="C11" s="43" t="s">
        <v>25</v>
      </c>
      <c r="D11" s="39" t="s">
        <v>11</v>
      </c>
      <c r="E11" s="4" t="s">
        <v>19</v>
      </c>
      <c r="F11" s="4">
        <v>1</v>
      </c>
      <c r="G11" s="14"/>
      <c r="H11" s="5">
        <v>24.76</v>
      </c>
      <c r="I11" s="30">
        <f>F11*H11</f>
        <v>24.76</v>
      </c>
    </row>
    <row r="12" spans="1:9" ht="15" customHeight="1" x14ac:dyDescent="0.2">
      <c r="A12" s="8"/>
      <c r="B12" s="2"/>
      <c r="C12" s="3"/>
      <c r="D12" s="2" t="s">
        <v>3</v>
      </c>
      <c r="E12" s="2" t="s">
        <v>21</v>
      </c>
      <c r="F12" s="4">
        <v>1</v>
      </c>
      <c r="G12" s="14">
        <v>2</v>
      </c>
      <c r="H12" s="5">
        <v>12.38</v>
      </c>
      <c r="I12" s="30">
        <f t="shared" ref="I12:I13" si="1">G12*H12</f>
        <v>24.76</v>
      </c>
    </row>
    <row r="13" spans="1:9" ht="15" customHeight="1" x14ac:dyDescent="0.2">
      <c r="A13" s="44" t="s">
        <v>7</v>
      </c>
      <c r="B13" s="2"/>
      <c r="C13" s="3"/>
      <c r="D13" s="2" t="s">
        <v>9</v>
      </c>
      <c r="E13" s="2" t="s">
        <v>21</v>
      </c>
      <c r="F13" s="4">
        <v>2</v>
      </c>
      <c r="G13" s="14">
        <v>4</v>
      </c>
      <c r="H13" s="5">
        <v>12.38</v>
      </c>
      <c r="I13" s="30">
        <f t="shared" si="1"/>
        <v>49.52</v>
      </c>
    </row>
    <row r="14" spans="1:9" ht="15" customHeight="1" x14ac:dyDescent="0.2">
      <c r="A14" s="37"/>
      <c r="B14" s="40" t="s">
        <v>6</v>
      </c>
      <c r="C14" s="41"/>
      <c r="D14" s="2"/>
      <c r="E14" s="38" t="s">
        <v>19</v>
      </c>
      <c r="F14" s="15">
        <f>SUM(F4:F13)</f>
        <v>232</v>
      </c>
      <c r="G14" s="33">
        <f>SUM(G4:G13)</f>
        <v>334</v>
      </c>
      <c r="H14" s="16"/>
      <c r="I14" s="33">
        <f>SUM(I4:I13)</f>
        <v>5588.760000000002</v>
      </c>
    </row>
    <row r="15" spans="1:9" ht="15" customHeight="1" x14ac:dyDescent="0.2">
      <c r="A15" s="8"/>
      <c r="B15" s="2" t="s">
        <v>31</v>
      </c>
      <c r="C15" s="4" t="s">
        <v>27</v>
      </c>
      <c r="D15" s="2" t="s">
        <v>11</v>
      </c>
      <c r="E15" s="4" t="s">
        <v>19</v>
      </c>
      <c r="F15" s="4">
        <v>3</v>
      </c>
      <c r="G15" s="14"/>
      <c r="H15" s="5">
        <v>24.76</v>
      </c>
      <c r="I15" s="30">
        <f>F15*H15</f>
        <v>74.28</v>
      </c>
    </row>
    <row r="16" spans="1:9" ht="15" customHeight="1" x14ac:dyDescent="0.2">
      <c r="A16" s="8"/>
      <c r="B16" s="2"/>
      <c r="C16" s="3"/>
      <c r="D16" s="2" t="s">
        <v>3</v>
      </c>
      <c r="E16" s="2" t="s">
        <v>21</v>
      </c>
      <c r="F16" s="4">
        <v>9</v>
      </c>
      <c r="G16" s="14">
        <v>15</v>
      </c>
      <c r="H16" s="5">
        <v>13.34</v>
      </c>
      <c r="I16" s="30">
        <f t="shared" ref="I16:I17" si="2">G16*H16</f>
        <v>200.1</v>
      </c>
    </row>
    <row r="17" spans="1:9" ht="15" customHeight="1" x14ac:dyDescent="0.2">
      <c r="A17" s="44" t="s">
        <v>7</v>
      </c>
      <c r="B17" s="2"/>
      <c r="C17" s="3"/>
      <c r="D17" s="2" t="s">
        <v>9</v>
      </c>
      <c r="E17" s="2" t="s">
        <v>21</v>
      </c>
      <c r="F17" s="4">
        <v>18</v>
      </c>
      <c r="G17" s="14">
        <v>33</v>
      </c>
      <c r="H17" s="5">
        <v>13.34</v>
      </c>
      <c r="I17" s="30">
        <f t="shared" si="2"/>
        <v>440.21999999999997</v>
      </c>
    </row>
    <row r="18" spans="1:9" ht="15" customHeight="1" x14ac:dyDescent="0.2">
      <c r="A18" s="8"/>
      <c r="B18" s="39" t="s">
        <v>7</v>
      </c>
      <c r="C18" s="43" t="s">
        <v>28</v>
      </c>
      <c r="D18" s="39" t="s">
        <v>11</v>
      </c>
      <c r="E18" s="4" t="s">
        <v>19</v>
      </c>
      <c r="F18" s="4">
        <v>1</v>
      </c>
      <c r="G18" s="14"/>
      <c r="H18" s="5">
        <v>24.76</v>
      </c>
      <c r="I18" s="30">
        <f>F18*H18</f>
        <v>24.76</v>
      </c>
    </row>
    <row r="19" spans="1:9" ht="15" customHeight="1" x14ac:dyDescent="0.2">
      <c r="A19" s="8"/>
      <c r="B19" s="2"/>
      <c r="C19" s="3"/>
      <c r="D19" s="2" t="s">
        <v>3</v>
      </c>
      <c r="E19" s="2" t="s">
        <v>21</v>
      </c>
      <c r="F19" s="4">
        <v>8</v>
      </c>
      <c r="G19" s="14">
        <v>13</v>
      </c>
      <c r="H19" s="5">
        <v>13.34</v>
      </c>
      <c r="I19" s="30">
        <f t="shared" ref="I19:I20" si="3">G19*H19</f>
        <v>173.42</v>
      </c>
    </row>
    <row r="20" spans="1:9" ht="15" customHeight="1" x14ac:dyDescent="0.2">
      <c r="A20" s="44" t="s">
        <v>7</v>
      </c>
      <c r="B20" s="2"/>
      <c r="C20" s="3"/>
      <c r="D20" s="2" t="s">
        <v>9</v>
      </c>
      <c r="E20" s="2" t="s">
        <v>21</v>
      </c>
      <c r="F20" s="4">
        <v>12</v>
      </c>
      <c r="G20" s="14">
        <v>22</v>
      </c>
      <c r="H20" s="5">
        <v>13.34</v>
      </c>
      <c r="I20" s="30">
        <f t="shared" si="3"/>
        <v>293.48</v>
      </c>
    </row>
    <row r="21" spans="1:9" ht="15" customHeight="1" x14ac:dyDescent="0.2">
      <c r="A21" s="8"/>
      <c r="B21" s="39" t="s">
        <v>7</v>
      </c>
      <c r="C21" s="43" t="s">
        <v>24</v>
      </c>
      <c r="D21" s="39" t="s">
        <v>11</v>
      </c>
      <c r="E21" s="4" t="s">
        <v>19</v>
      </c>
      <c r="F21" s="4">
        <v>1</v>
      </c>
      <c r="G21" s="14"/>
      <c r="H21" s="5">
        <v>24.76</v>
      </c>
      <c r="I21" s="30">
        <f>F21*H21</f>
        <v>24.76</v>
      </c>
    </row>
    <row r="22" spans="1:9" ht="15" customHeight="1" x14ac:dyDescent="0.2">
      <c r="A22" s="8"/>
      <c r="B22" s="2"/>
      <c r="C22" s="3"/>
      <c r="D22" s="2" t="s">
        <v>3</v>
      </c>
      <c r="E22" s="2" t="s">
        <v>21</v>
      </c>
      <c r="F22" s="4">
        <v>1</v>
      </c>
      <c r="G22" s="14">
        <v>2</v>
      </c>
      <c r="H22" s="5">
        <v>13.34</v>
      </c>
      <c r="I22" s="30">
        <f t="shared" ref="I22:I23" si="4">G22*H22</f>
        <v>26.68</v>
      </c>
    </row>
    <row r="23" spans="1:9" ht="15" customHeight="1" x14ac:dyDescent="0.2">
      <c r="A23" s="44" t="s">
        <v>7</v>
      </c>
      <c r="B23" s="2"/>
      <c r="C23" s="3"/>
      <c r="D23" s="2" t="s">
        <v>9</v>
      </c>
      <c r="E23" s="2" t="s">
        <v>21</v>
      </c>
      <c r="F23" s="4">
        <v>2</v>
      </c>
      <c r="G23" s="14">
        <v>4</v>
      </c>
      <c r="H23" s="5">
        <v>13.34</v>
      </c>
      <c r="I23" s="30">
        <f t="shared" si="4"/>
        <v>53.36</v>
      </c>
    </row>
    <row r="24" spans="1:9" ht="15" customHeight="1" x14ac:dyDescent="0.2">
      <c r="A24" s="37"/>
      <c r="B24" s="40" t="s">
        <v>6</v>
      </c>
      <c r="C24" s="41"/>
      <c r="D24" s="2"/>
      <c r="E24" s="38" t="s">
        <v>19</v>
      </c>
      <c r="F24" s="15">
        <f>SUM(F15:F23)</f>
        <v>55</v>
      </c>
      <c r="G24" s="33">
        <f>SUM(G15:G23)</f>
        <v>89</v>
      </c>
      <c r="H24" s="16"/>
      <c r="I24" s="33">
        <f>SUM(I15:I23)</f>
        <v>1311.0599999999997</v>
      </c>
    </row>
    <row r="25" spans="1:9" s="9" customFormat="1" ht="15" customHeight="1" x14ac:dyDescent="0.2">
      <c r="A25" s="8"/>
      <c r="B25" s="28" t="s">
        <v>15</v>
      </c>
      <c r="C25" s="29"/>
      <c r="D25" s="28"/>
      <c r="E25" s="15" t="s">
        <v>19</v>
      </c>
      <c r="F25" s="15">
        <f>F14+F24</f>
        <v>287</v>
      </c>
      <c r="G25" s="15">
        <f>G14+G24</f>
        <v>423</v>
      </c>
      <c r="H25" s="16"/>
      <c r="I25" s="15">
        <f>I14+I24</f>
        <v>6899.8200000000015</v>
      </c>
    </row>
    <row r="26" spans="1:9" s="24" customFormat="1" x14ac:dyDescent="0.2">
      <c r="A26" s="31"/>
      <c r="B26" s="25" t="s">
        <v>22</v>
      </c>
      <c r="C26" s="25"/>
      <c r="D26" s="26"/>
      <c r="E26" s="15" t="s">
        <v>19</v>
      </c>
      <c r="F26" s="4">
        <v>5</v>
      </c>
      <c r="G26" s="4"/>
      <c r="H26" s="5">
        <v>24.5</v>
      </c>
      <c r="I26" s="30">
        <f t="shared" ref="I26:I27" si="5">F26*H26</f>
        <v>122.5</v>
      </c>
    </row>
    <row r="27" spans="1:9" s="24" customFormat="1" x14ac:dyDescent="0.2">
      <c r="A27" s="31"/>
      <c r="B27" s="35" t="s">
        <v>22</v>
      </c>
      <c r="C27" s="36"/>
      <c r="D27" s="27"/>
      <c r="E27" s="15" t="s">
        <v>20</v>
      </c>
      <c r="F27" s="4">
        <v>50</v>
      </c>
      <c r="G27" s="4"/>
      <c r="H27" s="45">
        <v>20</v>
      </c>
      <c r="I27" s="30">
        <f t="shared" si="5"/>
        <v>1000</v>
      </c>
    </row>
    <row r="28" spans="1:9" s="9" customFormat="1" ht="15" customHeight="1" x14ac:dyDescent="0.2">
      <c r="A28" s="10"/>
      <c r="B28" s="28" t="s">
        <v>14</v>
      </c>
      <c r="C28" s="29"/>
      <c r="D28" s="28"/>
      <c r="E28" s="15" t="s">
        <v>19</v>
      </c>
      <c r="F28" s="15">
        <f>F25</f>
        <v>287</v>
      </c>
      <c r="G28" s="15" t="s">
        <v>7</v>
      </c>
      <c r="H28" s="16"/>
      <c r="I28" s="33">
        <f>SUM(I25:I27)</f>
        <v>8022.3200000000015</v>
      </c>
    </row>
    <row r="32" spans="1:9" ht="15.75" x14ac:dyDescent="0.25">
      <c r="B32" s="46" t="s">
        <v>38</v>
      </c>
      <c r="C32" s="46"/>
      <c r="D32" s="46"/>
      <c r="E32" s="47"/>
      <c r="F32" s="48" t="s">
        <v>36</v>
      </c>
      <c r="G32" s="49" t="s">
        <v>37</v>
      </c>
    </row>
    <row r="33" spans="2:9" ht="15.75" x14ac:dyDescent="0.25">
      <c r="B33" s="47"/>
      <c r="C33" s="51"/>
      <c r="D33" s="46"/>
      <c r="E33" s="47"/>
      <c r="F33" s="47"/>
      <c r="G33" s="50"/>
    </row>
    <row r="34" spans="2:9" ht="15.75" x14ac:dyDescent="0.25">
      <c r="B34" s="47"/>
      <c r="C34" s="51"/>
      <c r="D34" s="46"/>
      <c r="E34" s="47"/>
      <c r="F34" s="47"/>
      <c r="G34" s="50"/>
    </row>
    <row r="35" spans="2:9" ht="15.75" x14ac:dyDescent="0.25">
      <c r="B35" s="46"/>
      <c r="C35" s="46"/>
      <c r="D35" s="46"/>
      <c r="E35" s="46"/>
      <c r="F35" s="47"/>
      <c r="G35" s="47"/>
      <c r="I35" t="s">
        <v>7</v>
      </c>
    </row>
    <row r="36" spans="2:9" ht="15.75" x14ac:dyDescent="0.25">
      <c r="B36" s="46"/>
      <c r="C36" s="46"/>
      <c r="D36" s="46"/>
      <c r="E36" s="46"/>
      <c r="F36" s="47"/>
      <c r="G36" s="47"/>
    </row>
    <row r="37" spans="2:9" ht="15.75" x14ac:dyDescent="0.25">
      <c r="B37" s="46"/>
      <c r="C37" s="46"/>
      <c r="D37" s="46"/>
      <c r="E37" s="46"/>
      <c r="F37" s="47"/>
      <c r="G37" s="47"/>
    </row>
    <row r="38" spans="2:9" ht="15.75" x14ac:dyDescent="0.25">
      <c r="B38" s="46"/>
      <c r="C38" s="46"/>
      <c r="D38" s="46"/>
      <c r="E38" s="46"/>
      <c r="F38" s="47"/>
      <c r="G38" s="47"/>
    </row>
    <row r="39" spans="2:9" ht="15.75" x14ac:dyDescent="0.25">
      <c r="B39" s="46" t="s">
        <v>39</v>
      </c>
      <c r="C39" s="46"/>
      <c r="D39" s="46"/>
      <c r="E39" s="46"/>
      <c r="F39" s="47"/>
      <c r="G39" s="4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F23" sqref="F23"/>
    </sheetView>
  </sheetViews>
  <sheetFormatPr defaultRowHeight="12.75" x14ac:dyDescent="0.2"/>
  <cols>
    <col min="1" max="1" width="4.85546875" style="7" customWidth="1"/>
    <col min="2" max="2" width="5.28515625" customWidth="1"/>
    <col min="3" max="3" width="10.85546875" customWidth="1"/>
    <col min="4" max="4" width="25.140625" customWidth="1"/>
    <col min="5" max="5" width="5.7109375" customWidth="1"/>
    <col min="6" max="6" width="7.7109375" customWidth="1"/>
    <col min="7" max="8" width="6.42578125" customWidth="1"/>
    <col min="9" max="9" width="9.140625" customWidth="1"/>
    <col min="10" max="10" width="7.7109375" customWidth="1"/>
  </cols>
  <sheetData>
    <row r="1" spans="1:9" x14ac:dyDescent="0.2">
      <c r="A1" s="7" t="s">
        <v>16</v>
      </c>
      <c r="D1" s="6"/>
      <c r="E1" s="6"/>
    </row>
    <row r="2" spans="1:9" ht="79.5" customHeight="1" x14ac:dyDescent="0.2">
      <c r="A2" s="11" t="s">
        <v>10</v>
      </c>
      <c r="B2" s="12" t="s">
        <v>2</v>
      </c>
      <c r="C2" s="13" t="s">
        <v>0</v>
      </c>
      <c r="D2" s="1" t="s">
        <v>1</v>
      </c>
      <c r="E2" s="34" t="s">
        <v>18</v>
      </c>
      <c r="F2" s="19" t="s">
        <v>12</v>
      </c>
      <c r="G2" s="19" t="s">
        <v>13</v>
      </c>
      <c r="H2" s="20" t="s">
        <v>35</v>
      </c>
      <c r="I2" s="18" t="s">
        <v>8</v>
      </c>
    </row>
    <row r="3" spans="1:9" s="23" customFormat="1" ht="15" customHeight="1" x14ac:dyDescent="0.2">
      <c r="A3" s="21">
        <v>1</v>
      </c>
      <c r="B3" s="22">
        <v>2</v>
      </c>
      <c r="C3" s="22">
        <v>3</v>
      </c>
      <c r="D3" s="21">
        <v>4</v>
      </c>
      <c r="E3" s="22">
        <v>5</v>
      </c>
      <c r="F3" s="22">
        <v>6</v>
      </c>
      <c r="G3" s="21">
        <v>7</v>
      </c>
      <c r="H3" s="22">
        <v>8</v>
      </c>
      <c r="I3" s="22">
        <v>9</v>
      </c>
    </row>
    <row r="4" spans="1:9" ht="15" customHeight="1" x14ac:dyDescent="0.2">
      <c r="A4" s="8"/>
      <c r="B4" s="2" t="s">
        <v>32</v>
      </c>
      <c r="C4" s="4" t="s">
        <v>27</v>
      </c>
      <c r="D4" s="2" t="s">
        <v>11</v>
      </c>
      <c r="E4" s="4" t="s">
        <v>19</v>
      </c>
      <c r="F4" s="4">
        <v>10</v>
      </c>
      <c r="G4" s="14"/>
      <c r="H4" s="5">
        <v>26</v>
      </c>
      <c r="I4" s="30">
        <f>F4*H4</f>
        <v>260</v>
      </c>
    </row>
    <row r="5" spans="1:9" ht="15" customHeight="1" x14ac:dyDescent="0.2">
      <c r="A5" s="8"/>
      <c r="B5" s="2"/>
      <c r="C5" s="3"/>
      <c r="D5" s="2" t="s">
        <v>3</v>
      </c>
      <c r="E5" s="2" t="s">
        <v>21</v>
      </c>
      <c r="F5" s="4">
        <v>37</v>
      </c>
      <c r="G5" s="14">
        <v>62</v>
      </c>
      <c r="H5" s="5">
        <v>14</v>
      </c>
      <c r="I5" s="32">
        <f>G5*H5</f>
        <v>868</v>
      </c>
    </row>
    <row r="6" spans="1:9" ht="15" customHeight="1" x14ac:dyDescent="0.2">
      <c r="A6" s="8" t="s">
        <v>7</v>
      </c>
      <c r="B6" s="2"/>
      <c r="C6" s="3"/>
      <c r="D6" s="2" t="s">
        <v>4</v>
      </c>
      <c r="E6" s="2" t="s">
        <v>21</v>
      </c>
      <c r="F6" s="4">
        <v>1</v>
      </c>
      <c r="G6" s="14">
        <v>2</v>
      </c>
      <c r="H6" s="5">
        <v>14</v>
      </c>
      <c r="I6" s="32">
        <f>G6*H6</f>
        <v>28</v>
      </c>
    </row>
    <row r="7" spans="1:9" ht="15" customHeight="1" x14ac:dyDescent="0.2">
      <c r="A7" s="8">
        <v>14</v>
      </c>
      <c r="B7" s="2"/>
      <c r="C7" s="3"/>
      <c r="D7" s="2" t="s">
        <v>5</v>
      </c>
      <c r="E7" s="4" t="s">
        <v>19</v>
      </c>
      <c r="F7" s="4">
        <v>2</v>
      </c>
      <c r="G7" s="14"/>
      <c r="H7" s="5">
        <v>26</v>
      </c>
      <c r="I7" s="30">
        <f>F7*H7</f>
        <v>52</v>
      </c>
    </row>
    <row r="8" spans="1:9" ht="15" customHeight="1" x14ac:dyDescent="0.2">
      <c r="A8" s="44" t="s">
        <v>7</v>
      </c>
      <c r="B8" s="2"/>
      <c r="C8" s="3"/>
      <c r="D8" s="2" t="s">
        <v>9</v>
      </c>
      <c r="E8" s="2" t="s">
        <v>21</v>
      </c>
      <c r="F8" s="4">
        <v>88</v>
      </c>
      <c r="G8" s="14">
        <v>160</v>
      </c>
      <c r="H8" s="5">
        <v>14</v>
      </c>
      <c r="I8" s="32">
        <f>G8*H8</f>
        <v>2240</v>
      </c>
    </row>
    <row r="9" spans="1:9" ht="15" customHeight="1" x14ac:dyDescent="0.2">
      <c r="A9" s="8"/>
      <c r="B9" s="39" t="s">
        <v>7</v>
      </c>
      <c r="C9" s="43" t="s">
        <v>25</v>
      </c>
      <c r="D9" s="39" t="s">
        <v>11</v>
      </c>
      <c r="E9" s="4" t="s">
        <v>19</v>
      </c>
      <c r="F9" s="4">
        <v>8</v>
      </c>
      <c r="G9" s="14"/>
      <c r="H9" s="5">
        <v>26</v>
      </c>
      <c r="I9" s="30">
        <f>F9*H9</f>
        <v>208</v>
      </c>
    </row>
    <row r="10" spans="1:9" ht="15" customHeight="1" x14ac:dyDescent="0.2">
      <c r="A10" s="8"/>
      <c r="B10" s="2"/>
      <c r="C10" s="3"/>
      <c r="D10" s="2" t="s">
        <v>3</v>
      </c>
      <c r="E10" s="2" t="s">
        <v>21</v>
      </c>
      <c r="F10" s="4">
        <v>12</v>
      </c>
      <c r="G10" s="14">
        <v>20</v>
      </c>
      <c r="H10" s="5">
        <v>13</v>
      </c>
      <c r="I10" s="32">
        <f>G10*H10</f>
        <v>260</v>
      </c>
    </row>
    <row r="11" spans="1:9" ht="15" customHeight="1" x14ac:dyDescent="0.2">
      <c r="A11" s="8"/>
      <c r="B11" s="2"/>
      <c r="C11" s="3"/>
      <c r="D11" s="2" t="s">
        <v>4</v>
      </c>
      <c r="E11" s="2" t="s">
        <v>21</v>
      </c>
      <c r="F11" s="4">
        <v>1</v>
      </c>
      <c r="G11" s="14">
        <v>2</v>
      </c>
      <c r="H11" s="5">
        <v>13</v>
      </c>
      <c r="I11" s="32">
        <f>G11*H11</f>
        <v>26</v>
      </c>
    </row>
    <row r="12" spans="1:9" ht="15" customHeight="1" x14ac:dyDescent="0.2">
      <c r="A12" s="8" t="s">
        <v>7</v>
      </c>
      <c r="B12" s="2"/>
      <c r="C12" s="3"/>
      <c r="D12" s="2" t="s">
        <v>5</v>
      </c>
      <c r="E12" s="4" t="s">
        <v>19</v>
      </c>
      <c r="F12" s="4">
        <v>2</v>
      </c>
      <c r="G12" s="14"/>
      <c r="H12" s="5">
        <v>26</v>
      </c>
      <c r="I12" s="30">
        <f>F12*H12</f>
        <v>52</v>
      </c>
    </row>
    <row r="13" spans="1:9" ht="15" customHeight="1" x14ac:dyDescent="0.2">
      <c r="A13" s="44" t="s">
        <v>7</v>
      </c>
      <c r="B13" s="2"/>
      <c r="C13" s="3"/>
      <c r="D13" s="2" t="s">
        <v>9</v>
      </c>
      <c r="E13" s="2" t="s">
        <v>21</v>
      </c>
      <c r="F13" s="4">
        <v>60</v>
      </c>
      <c r="G13" s="14">
        <v>109</v>
      </c>
      <c r="H13" s="5">
        <v>13</v>
      </c>
      <c r="I13" s="32">
        <f>G13*H13</f>
        <v>1417</v>
      </c>
    </row>
    <row r="14" spans="1:9" ht="15" customHeight="1" x14ac:dyDescent="0.2">
      <c r="A14" s="8"/>
      <c r="B14" s="2"/>
      <c r="C14" s="43" t="s">
        <v>28</v>
      </c>
      <c r="D14" s="2" t="s">
        <v>3</v>
      </c>
      <c r="E14" s="2" t="s">
        <v>21</v>
      </c>
      <c r="F14" s="4">
        <v>42</v>
      </c>
      <c r="G14" s="14">
        <v>70</v>
      </c>
      <c r="H14" s="5">
        <v>14</v>
      </c>
      <c r="I14" s="32">
        <f>G14*H14</f>
        <v>980</v>
      </c>
    </row>
    <row r="15" spans="1:9" ht="15" customHeight="1" x14ac:dyDescent="0.2">
      <c r="A15" s="8" t="s">
        <v>7</v>
      </c>
      <c r="B15" s="2"/>
      <c r="C15" s="3"/>
      <c r="D15" s="2" t="s">
        <v>4</v>
      </c>
      <c r="E15" s="2" t="s">
        <v>21</v>
      </c>
      <c r="F15" s="4">
        <v>6</v>
      </c>
      <c r="G15" s="14">
        <v>10</v>
      </c>
      <c r="H15" s="5">
        <v>14</v>
      </c>
      <c r="I15" s="32">
        <f>G15*H15</f>
        <v>140</v>
      </c>
    </row>
    <row r="16" spans="1:9" ht="15" customHeight="1" x14ac:dyDescent="0.2">
      <c r="A16" s="8" t="s">
        <v>7</v>
      </c>
      <c r="B16" s="2"/>
      <c r="C16" s="3"/>
      <c r="D16" s="2" t="s">
        <v>5</v>
      </c>
      <c r="E16" s="4" t="s">
        <v>19</v>
      </c>
      <c r="F16" s="4">
        <v>2</v>
      </c>
      <c r="G16" s="14"/>
      <c r="H16" s="5">
        <v>26</v>
      </c>
      <c r="I16" s="30">
        <f>F16*H16</f>
        <v>52</v>
      </c>
    </row>
    <row r="17" spans="1:9" ht="15" customHeight="1" x14ac:dyDescent="0.2">
      <c r="A17" s="44" t="s">
        <v>7</v>
      </c>
      <c r="B17" s="2"/>
      <c r="C17" s="3"/>
      <c r="D17" s="2" t="s">
        <v>9</v>
      </c>
      <c r="E17" s="2" t="s">
        <v>21</v>
      </c>
      <c r="F17" s="4">
        <v>106</v>
      </c>
      <c r="G17" s="14">
        <v>193</v>
      </c>
      <c r="H17" s="5">
        <v>14</v>
      </c>
      <c r="I17" s="32">
        <f>G17*H17</f>
        <v>2702</v>
      </c>
    </row>
    <row r="18" spans="1:9" ht="15" customHeight="1" x14ac:dyDescent="0.2">
      <c r="A18" s="8"/>
      <c r="B18" s="39" t="s">
        <v>7</v>
      </c>
      <c r="C18" s="43" t="s">
        <v>24</v>
      </c>
      <c r="D18" s="39" t="s">
        <v>11</v>
      </c>
      <c r="E18" s="4" t="s">
        <v>19</v>
      </c>
      <c r="F18" s="4">
        <v>1</v>
      </c>
      <c r="G18" s="14"/>
      <c r="H18" s="5">
        <v>26</v>
      </c>
      <c r="I18" s="30">
        <f>F18*H18</f>
        <v>26</v>
      </c>
    </row>
    <row r="19" spans="1:9" ht="15" customHeight="1" x14ac:dyDescent="0.2">
      <c r="A19" s="8"/>
      <c r="B19" s="2"/>
      <c r="C19" s="3"/>
      <c r="D19" s="2" t="s">
        <v>3</v>
      </c>
      <c r="E19" s="2" t="s">
        <v>21</v>
      </c>
      <c r="F19" s="4">
        <v>10</v>
      </c>
      <c r="G19" s="14">
        <v>17</v>
      </c>
      <c r="H19" s="5">
        <v>14</v>
      </c>
      <c r="I19" s="32">
        <f>G19*H19</f>
        <v>238</v>
      </c>
    </row>
    <row r="20" spans="1:9" ht="15" customHeight="1" x14ac:dyDescent="0.2">
      <c r="A20" s="44" t="s">
        <v>7</v>
      </c>
      <c r="B20" s="2"/>
      <c r="C20" s="3"/>
      <c r="D20" s="2" t="s">
        <v>9</v>
      </c>
      <c r="E20" s="2" t="s">
        <v>21</v>
      </c>
      <c r="F20" s="4">
        <v>22</v>
      </c>
      <c r="G20" s="14">
        <v>40</v>
      </c>
      <c r="H20" s="5">
        <v>14</v>
      </c>
      <c r="I20" s="32">
        <f>G20*H20</f>
        <v>560</v>
      </c>
    </row>
    <row r="21" spans="1:9" ht="15" customHeight="1" x14ac:dyDescent="0.2">
      <c r="A21" s="37"/>
      <c r="B21" s="40" t="s">
        <v>6</v>
      </c>
      <c r="C21" s="41"/>
      <c r="D21" s="2"/>
      <c r="E21" s="38" t="s">
        <v>19</v>
      </c>
      <c r="F21" s="15">
        <f>SUM(F4:F20)</f>
        <v>410</v>
      </c>
      <c r="G21" s="15">
        <f>SUM(G4:G20)</f>
        <v>685</v>
      </c>
      <c r="H21" s="16"/>
      <c r="I21" s="15">
        <f>SUM(I4:I20)</f>
        <v>10109</v>
      </c>
    </row>
    <row r="22" spans="1:9" ht="15" customHeight="1" x14ac:dyDescent="0.2">
      <c r="A22" s="8"/>
      <c r="B22" s="2" t="s">
        <v>33</v>
      </c>
      <c r="C22" s="43" t="s">
        <v>25</v>
      </c>
      <c r="D22" s="2" t="s">
        <v>11</v>
      </c>
      <c r="E22" s="4" t="s">
        <v>19</v>
      </c>
      <c r="F22" s="4">
        <v>1</v>
      </c>
      <c r="G22" s="14"/>
      <c r="H22" s="5">
        <v>26</v>
      </c>
      <c r="I22" s="30">
        <f>F22*H22</f>
        <v>26</v>
      </c>
    </row>
    <row r="23" spans="1:9" ht="15" customHeight="1" x14ac:dyDescent="0.2">
      <c r="A23" s="8"/>
      <c r="B23" s="2"/>
      <c r="C23" s="3"/>
      <c r="D23" s="2" t="s">
        <v>3</v>
      </c>
      <c r="E23" s="2" t="s">
        <v>21</v>
      </c>
      <c r="F23" s="4">
        <v>28</v>
      </c>
      <c r="G23" s="14">
        <v>47</v>
      </c>
      <c r="H23" s="5">
        <v>13</v>
      </c>
      <c r="I23" s="32">
        <f>G23*H23</f>
        <v>611</v>
      </c>
    </row>
    <row r="24" spans="1:9" ht="15" customHeight="1" x14ac:dyDescent="0.2">
      <c r="A24" s="8"/>
      <c r="B24" s="2"/>
      <c r="C24" s="3"/>
      <c r="D24" s="2" t="s">
        <v>4</v>
      </c>
      <c r="E24" s="2" t="s">
        <v>21</v>
      </c>
      <c r="F24" s="4">
        <v>4</v>
      </c>
      <c r="G24" s="14">
        <v>7</v>
      </c>
      <c r="H24" s="5">
        <v>13</v>
      </c>
      <c r="I24" s="32">
        <f>G24*H24</f>
        <v>91</v>
      </c>
    </row>
    <row r="25" spans="1:9" ht="15" customHeight="1" x14ac:dyDescent="0.2">
      <c r="A25" s="8" t="s">
        <v>7</v>
      </c>
      <c r="B25" s="2"/>
      <c r="C25" s="3"/>
      <c r="D25" s="2" t="s">
        <v>5</v>
      </c>
      <c r="E25" s="4" t="s">
        <v>19</v>
      </c>
      <c r="F25" s="4">
        <v>2</v>
      </c>
      <c r="G25" s="14"/>
      <c r="H25" s="5">
        <v>26</v>
      </c>
      <c r="I25" s="30">
        <f>F25*H25</f>
        <v>52</v>
      </c>
    </row>
    <row r="26" spans="1:9" ht="15" customHeight="1" x14ac:dyDescent="0.2">
      <c r="A26" s="44" t="s">
        <v>7</v>
      </c>
      <c r="B26" s="2"/>
      <c r="C26" s="3"/>
      <c r="D26" s="2" t="s">
        <v>9</v>
      </c>
      <c r="E26" s="2" t="s">
        <v>21</v>
      </c>
      <c r="F26" s="4">
        <v>50</v>
      </c>
      <c r="G26" s="14">
        <v>91</v>
      </c>
      <c r="H26" s="5">
        <v>13</v>
      </c>
      <c r="I26" s="32">
        <f>G26*H26</f>
        <v>1183</v>
      </c>
    </row>
    <row r="27" spans="1:9" ht="15" customHeight="1" x14ac:dyDescent="0.2">
      <c r="A27" s="8"/>
      <c r="B27" s="2" t="s">
        <v>7</v>
      </c>
      <c r="C27" s="43" t="s">
        <v>34</v>
      </c>
      <c r="D27" s="2" t="s">
        <v>11</v>
      </c>
      <c r="E27" s="4" t="s">
        <v>19</v>
      </c>
      <c r="F27" s="4">
        <v>1</v>
      </c>
      <c r="G27" s="14"/>
      <c r="H27" s="5">
        <v>26</v>
      </c>
      <c r="I27" s="30">
        <f>F27*H27</f>
        <v>26</v>
      </c>
    </row>
    <row r="28" spans="1:9" ht="15" customHeight="1" x14ac:dyDescent="0.2">
      <c r="A28" s="8"/>
      <c r="B28" s="2"/>
      <c r="C28" s="3"/>
      <c r="D28" s="2" t="s">
        <v>3</v>
      </c>
      <c r="E28" s="2" t="s">
        <v>21</v>
      </c>
      <c r="F28" s="4">
        <v>18</v>
      </c>
      <c r="G28" s="14">
        <v>30</v>
      </c>
      <c r="H28" s="5">
        <v>14</v>
      </c>
      <c r="I28" s="32">
        <f>G28*H28</f>
        <v>420</v>
      </c>
    </row>
    <row r="29" spans="1:9" ht="15" customHeight="1" x14ac:dyDescent="0.2">
      <c r="A29" s="8" t="s">
        <v>7</v>
      </c>
      <c r="B29" s="2"/>
      <c r="C29" s="3"/>
      <c r="D29" s="2" t="s">
        <v>4</v>
      </c>
      <c r="E29" s="2" t="s">
        <v>21</v>
      </c>
      <c r="F29" s="4">
        <v>2</v>
      </c>
      <c r="G29" s="14">
        <v>3</v>
      </c>
      <c r="H29" s="5">
        <v>14</v>
      </c>
      <c r="I29" s="32">
        <f>G29*H29</f>
        <v>42</v>
      </c>
    </row>
    <row r="30" spans="1:9" ht="15" customHeight="1" x14ac:dyDescent="0.2">
      <c r="A30" s="44" t="s">
        <v>7</v>
      </c>
      <c r="B30" s="2"/>
      <c r="C30" s="3"/>
      <c r="D30" s="2" t="s">
        <v>9</v>
      </c>
      <c r="E30" s="2" t="s">
        <v>21</v>
      </c>
      <c r="F30" s="4">
        <v>32</v>
      </c>
      <c r="G30" s="14">
        <v>58</v>
      </c>
      <c r="H30" s="5">
        <v>14</v>
      </c>
      <c r="I30" s="32">
        <f>G30*H30</f>
        <v>812</v>
      </c>
    </row>
    <row r="31" spans="1:9" ht="15" customHeight="1" x14ac:dyDescent="0.2">
      <c r="A31" s="37"/>
      <c r="B31" s="40" t="s">
        <v>6</v>
      </c>
      <c r="C31" s="41"/>
      <c r="D31" s="2"/>
      <c r="E31" s="38" t="s">
        <v>19</v>
      </c>
      <c r="F31" s="15">
        <f>SUM(F22:F30)</f>
        <v>138</v>
      </c>
      <c r="G31" s="15">
        <f>SUM(G22:G30)</f>
        <v>236</v>
      </c>
      <c r="H31" s="16"/>
      <c r="I31" s="15">
        <f>SUM(I22:I30)</f>
        <v>3263</v>
      </c>
    </row>
    <row r="32" spans="1:9" s="9" customFormat="1" ht="15" customHeight="1" x14ac:dyDescent="0.2">
      <c r="A32" s="8"/>
      <c r="B32" s="28" t="s">
        <v>15</v>
      </c>
      <c r="C32" s="29"/>
      <c r="D32" s="28"/>
      <c r="E32" s="15" t="s">
        <v>19</v>
      </c>
      <c r="F32" s="15">
        <f>F21+F31</f>
        <v>548</v>
      </c>
      <c r="G32" s="15">
        <f>G21+G31</f>
        <v>921</v>
      </c>
      <c r="H32" s="16"/>
      <c r="I32" s="15">
        <f>I21+I31</f>
        <v>13372</v>
      </c>
    </row>
    <row r="33" spans="1:9" s="24" customFormat="1" x14ac:dyDescent="0.2">
      <c r="A33" s="31"/>
      <c r="B33" s="25" t="s">
        <v>22</v>
      </c>
      <c r="C33" s="25"/>
      <c r="D33" s="26"/>
      <c r="E33" s="15" t="s">
        <v>19</v>
      </c>
      <c r="F33" s="4">
        <v>5</v>
      </c>
      <c r="G33" s="4"/>
      <c r="H33" s="45">
        <v>26</v>
      </c>
      <c r="I33" s="30">
        <f>F33*H33</f>
        <v>130</v>
      </c>
    </row>
    <row r="34" spans="1:9" s="24" customFormat="1" x14ac:dyDescent="0.2">
      <c r="A34" s="31"/>
      <c r="B34" s="35" t="s">
        <v>22</v>
      </c>
      <c r="C34" s="36"/>
      <c r="D34" s="27"/>
      <c r="E34" s="15" t="s">
        <v>20</v>
      </c>
      <c r="F34" s="4">
        <v>50</v>
      </c>
      <c r="G34" s="4"/>
      <c r="H34" s="45">
        <v>21</v>
      </c>
      <c r="I34" s="30">
        <f>F34*H34</f>
        <v>1050</v>
      </c>
    </row>
    <row r="35" spans="1:9" s="9" customFormat="1" ht="15" customHeight="1" x14ac:dyDescent="0.2">
      <c r="A35" s="10"/>
      <c r="B35" s="28" t="s">
        <v>14</v>
      </c>
      <c r="C35" s="29"/>
      <c r="D35" s="28"/>
      <c r="E35" s="15" t="s">
        <v>19</v>
      </c>
      <c r="F35" s="15">
        <f>F32</f>
        <v>548</v>
      </c>
      <c r="G35" s="15" t="s">
        <v>7</v>
      </c>
      <c r="H35" s="16"/>
      <c r="I35" s="33">
        <f>SUM(I32:I34)</f>
        <v>14552</v>
      </c>
    </row>
    <row r="39" spans="1:9" ht="15.75" x14ac:dyDescent="0.25">
      <c r="B39" s="46" t="s">
        <v>38</v>
      </c>
      <c r="C39" s="46"/>
      <c r="D39" s="46"/>
      <c r="E39" s="47"/>
      <c r="F39" s="48" t="s">
        <v>36</v>
      </c>
      <c r="G39" s="49" t="s">
        <v>37</v>
      </c>
    </row>
    <row r="40" spans="1:9" ht="15.75" x14ac:dyDescent="0.25">
      <c r="B40" s="47"/>
      <c r="C40" s="51"/>
      <c r="D40" s="46"/>
      <c r="E40" s="47"/>
      <c r="F40" s="47"/>
      <c r="G40" s="50"/>
    </row>
    <row r="41" spans="1:9" ht="15.75" x14ac:dyDescent="0.25">
      <c r="B41" s="47"/>
      <c r="C41" s="51"/>
      <c r="D41" s="46"/>
      <c r="E41" s="47"/>
      <c r="F41" s="47"/>
      <c r="G41" s="50"/>
    </row>
    <row r="42" spans="1:9" ht="15.75" x14ac:dyDescent="0.25">
      <c r="B42" s="46"/>
      <c r="C42" s="46"/>
      <c r="D42" s="46"/>
      <c r="E42" s="46"/>
      <c r="F42" s="47"/>
      <c r="G42" s="47"/>
      <c r="I42" t="s">
        <v>7</v>
      </c>
    </row>
    <row r="43" spans="1:9" ht="15.75" x14ac:dyDescent="0.25">
      <c r="B43" s="46"/>
      <c r="C43" s="46"/>
      <c r="D43" s="46"/>
      <c r="E43" s="46"/>
      <c r="F43" s="47"/>
      <c r="G43" s="47"/>
    </row>
    <row r="44" spans="1:9" ht="15.75" x14ac:dyDescent="0.25">
      <c r="B44" s="46"/>
      <c r="C44" s="46"/>
      <c r="D44" s="46"/>
      <c r="E44" s="46"/>
      <c r="F44" s="47"/>
      <c r="G44" s="47"/>
    </row>
    <row r="45" spans="1:9" ht="15.75" x14ac:dyDescent="0.25">
      <c r="B45" s="46"/>
      <c r="C45" s="46"/>
      <c r="D45" s="46"/>
      <c r="E45" s="46"/>
      <c r="F45" s="47"/>
      <c r="G45" s="47"/>
    </row>
    <row r="46" spans="1:9" ht="15.75" x14ac:dyDescent="0.25">
      <c r="B46" s="46" t="s">
        <v>39</v>
      </c>
      <c r="C46" s="46"/>
      <c r="D46" s="46"/>
      <c r="E46" s="46"/>
      <c r="F46" s="47"/>
      <c r="G46" s="4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11</vt:lpstr>
      <vt:lpstr>12</vt:lpstr>
      <vt:lpstr>13</vt:lpstr>
      <vt:lpstr>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Sec</cp:lastModifiedBy>
  <cp:lastPrinted>2021-10-13T06:39:47Z</cp:lastPrinted>
  <dcterms:created xsi:type="dcterms:W3CDTF">2012-01-24T13:22:39Z</dcterms:created>
  <dcterms:modified xsi:type="dcterms:W3CDTF">2021-10-13T06:40:05Z</dcterms:modified>
</cp:coreProperties>
</file>